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需求一览表" sheetId="4" r:id="rId1"/>
  </sheets>
  <definedNames>
    <definedName name="_xlnm._FilterDatabase" localSheetId="0" hidden="1">需求一览表!$A$3:$S$45</definedName>
    <definedName name="_xlnm.Print_Area" localSheetId="0">需求一览表!$A$1:$S$3</definedName>
    <definedName name="_xlnm.Print_Titles" localSheetId="0">需求一览表!$2:$2</definedName>
  </definedNames>
  <calcPr calcId="144525" concurrentCalc="0"/>
</workbook>
</file>

<file path=xl/sharedStrings.xml><?xml version="1.0" encoding="utf-8"?>
<sst xmlns="http://schemas.openxmlformats.org/spreadsheetml/2006/main" count="166" uniqueCount="109">
  <si>
    <t>贵州电网有限责任公司2025年工程类第三批电网基建工程施工公开招标需求一览表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</si>
  <si>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</si>
  <si>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</si>
  <si>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</si>
  <si>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</si>
  <si>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</si>
  <si>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</si>
  <si>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</si>
  <si>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</si>
  <si>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</si>
  <si>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</si>
  <si>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</si>
  <si>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其中：安全文明施工措施费（万元）</t>
  </si>
  <si>
    <t>其中：输电线路工程建设场地征用及清理赔偿费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</si>
  <si>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</si>
  <si>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</si>
  <si>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</si>
  <si>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</si>
  <si>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</si>
  <si>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变电容量（MVA）</t>
  </si>
  <si>
    <t>开工日期</t>
  </si>
  <si>
    <t>竣工日期</t>
  </si>
  <si>
    <r>
      <rPr>
        <b/>
        <sz val="11"/>
        <color theme="1"/>
        <rFont val="Times New Roman"/>
        <charset val="134"/>
      </rPr>
      <t>220kV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</si>
  <si>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</si>
  <si>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220-1</t>
    </r>
    <r>
      <rPr>
        <b/>
        <sz val="11"/>
        <color theme="1"/>
        <rFont val="宋体"/>
        <charset val="134"/>
      </rPr>
      <t>】都匀220千伏中和变第二台主变扩建输变电工程等工程施工</t>
    </r>
  </si>
  <si>
    <r>
      <rPr>
        <b/>
        <sz val="11"/>
        <color theme="1"/>
        <rFont val="宋体"/>
        <charset val="134"/>
      </rPr>
      <t>都匀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千伏中和变第二台主变扩建输变电工程</t>
    </r>
  </si>
  <si>
    <t>220kV</t>
  </si>
  <si>
    <t>建设分公司</t>
  </si>
  <si>
    <t>贵州黔南</t>
  </si>
  <si>
    <t>中国能源建设集团广东省电力设计研究院有限公司</t>
  </si>
  <si>
    <t>广西正远电力工程建设监理有限责任公司</t>
  </si>
  <si>
    <t>中和变～石牌变220kV电缆线路工程</t>
  </si>
  <si>
    <t>中和变～石牌变220kV架空线路工程</t>
  </si>
  <si>
    <t>石牌变220kV出线间隔扩建工程</t>
  </si>
  <si>
    <t>220kV中和变2号主变扩建工程</t>
  </si>
  <si>
    <t>红花岗220kV海龙变10kV间隔改造工程</t>
  </si>
  <si>
    <t>遵义供电局</t>
  </si>
  <si>
    <t>遵义市红花岗区</t>
  </si>
  <si>
    <t>贵阳电力设计院有限公司</t>
  </si>
  <si>
    <t>贵州电力建设监理咨询有限责任公司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</si>
  <si>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220-2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</si>
  <si>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220-2</t>
    </r>
    <r>
      <rPr>
        <b/>
        <sz val="11"/>
        <color theme="1"/>
        <rFont val="宋体"/>
        <charset val="134"/>
      </rPr>
      <t>】贵阳220千伏涟江变第三台主变扩建工程等工程施工</t>
    </r>
  </si>
  <si>
    <r>
      <rPr>
        <b/>
        <sz val="11"/>
        <color theme="1"/>
        <rFont val="宋体"/>
        <charset val="134"/>
      </rPr>
      <t>贵阳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千伏涟江变第三台主变扩建工程</t>
    </r>
  </si>
  <si>
    <t>贵州贵阳</t>
  </si>
  <si>
    <r>
      <rPr>
        <b/>
        <sz val="11"/>
        <color theme="1"/>
        <rFont val="宋体"/>
        <charset val="134"/>
      </rPr>
      <t>幺铺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千伏变电站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号主变扩建工程</t>
    </r>
  </si>
  <si>
    <t>贵州安顺</t>
  </si>
  <si>
    <t>中国电建集团贵州电力设计研究院有限公司</t>
  </si>
  <si>
    <t>安顺变～幺铺变Ⅱ回220kV线路光纤通信工程</t>
  </si>
  <si>
    <t>安顺变～幺铺变Ⅱ回220kV线路工程</t>
  </si>
  <si>
    <t>安顺变220kV出线间隔扩建工程</t>
  </si>
  <si>
    <t>幺铺220kV变2#主变扩建工程</t>
  </si>
  <si>
    <r>
      <rPr>
        <b/>
        <sz val="11"/>
        <color theme="1"/>
        <rFont val="Times New Roman"/>
        <charset val="134"/>
      </rPr>
      <t>110kV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</si>
  <si>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</si>
  <si>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110-1</t>
    </r>
    <r>
      <rPr>
        <b/>
        <sz val="11"/>
        <color theme="1"/>
        <rFont val="宋体"/>
        <charset val="134"/>
      </rPr>
      <t>】贵阳花果110千伏输变电工程（不含变电站建筑工程部分）施工</t>
    </r>
  </si>
  <si>
    <r>
      <rPr>
        <b/>
        <sz val="11"/>
        <color theme="1"/>
        <rFont val="宋体"/>
        <charset val="134"/>
      </rPr>
      <t>贵阳花果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千伏输变电工程（不含变电站建筑工程部分）</t>
    </r>
  </si>
  <si>
    <t>110kV</t>
  </si>
  <si>
    <t>贵阳供电局</t>
  </si>
  <si>
    <t>贵阳市南明区</t>
  </si>
  <si>
    <t>110kV花果变新建工程（电气安装）</t>
  </si>
  <si>
    <t>会文变110kV出线间隔扩建工程</t>
  </si>
  <si>
    <t>会文变～花果变双回110kV线路工程</t>
  </si>
  <si>
    <t>会文变～花果变双回110kV线路光纤通信工程</t>
  </si>
  <si>
    <t>/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</si>
  <si>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110-2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</si>
  <si>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110-2</t>
    </r>
    <r>
      <rPr>
        <b/>
        <sz val="11"/>
        <color theme="1"/>
        <rFont val="宋体"/>
        <charset val="134"/>
      </rPr>
      <t>】贵阳110千伏火炬变第二电源线路工程等工程施工</t>
    </r>
  </si>
  <si>
    <r>
      <rPr>
        <b/>
        <sz val="11"/>
        <color theme="1"/>
        <rFont val="宋体"/>
        <charset val="134"/>
      </rPr>
      <t>贵阳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千伏火炬变第二电源线路工程</t>
    </r>
  </si>
  <si>
    <t>贵阳市乌当区</t>
  </si>
  <si>
    <t>广州鑫广源电力设计有限公司</t>
  </si>
  <si>
    <t>万松变～火炬变110kV架空线路工程</t>
  </si>
  <si>
    <t>万松变～火炬变110kV电缆线路工程</t>
  </si>
  <si>
    <t>110kV火炬变二次配套完善工程</t>
  </si>
  <si>
    <t>220kV万松变二次配套完善工程</t>
  </si>
  <si>
    <r>
      <rPr>
        <b/>
        <sz val="11"/>
        <color theme="1"/>
        <rFont val="宋体"/>
        <charset val="134"/>
      </rPr>
      <t>平塘</t>
    </r>
    <r>
      <rPr>
        <b/>
        <sz val="11"/>
        <color theme="1"/>
        <rFont val="Times New Roman"/>
        <charset val="134"/>
      </rPr>
      <t xml:space="preserve"> 35kV </t>
    </r>
    <r>
      <rPr>
        <b/>
        <sz val="11"/>
        <color theme="1"/>
        <rFont val="宋体"/>
        <charset val="134"/>
      </rPr>
      <t>大塘变</t>
    </r>
    <r>
      <rPr>
        <b/>
        <sz val="11"/>
        <color theme="1"/>
        <rFont val="Times New Roman"/>
        <charset val="134"/>
      </rPr>
      <t xml:space="preserve"> 2 </t>
    </r>
    <r>
      <rPr>
        <b/>
        <sz val="11"/>
        <color theme="1"/>
        <rFont val="宋体"/>
        <charset val="134"/>
      </rPr>
      <t>号主变扩建工程</t>
    </r>
  </si>
  <si>
    <t>都匀供电局</t>
  </si>
  <si>
    <t>黔南州平塘县</t>
  </si>
  <si>
    <t>安顺电力设计院</t>
  </si>
  <si>
    <t>云南电力监理</t>
  </si>
  <si>
    <t>35kV大塘变2号主变扩建工程</t>
  </si>
  <si>
    <t>通州变～大塘变35kV架空线路工程</t>
  </si>
  <si>
    <t>通州变～大塘变35kV电缆线路工程</t>
  </si>
  <si>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</si>
  <si>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</si>
  <si>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35-1</t>
    </r>
    <r>
      <rPr>
        <b/>
        <sz val="11"/>
        <color theme="1"/>
        <rFont val="宋体"/>
        <charset val="134"/>
      </rPr>
      <t>】从江西山35千伏输变电工程等工程施工</t>
    </r>
  </si>
  <si>
    <r>
      <rPr>
        <b/>
        <sz val="11"/>
        <color theme="1"/>
        <rFont val="宋体"/>
        <charset val="134"/>
      </rPr>
      <t>从江西山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千伏输变电工程</t>
    </r>
  </si>
  <si>
    <t>35kV</t>
  </si>
  <si>
    <t>凯里供电局</t>
  </si>
  <si>
    <t>黔东南州从江县</t>
  </si>
  <si>
    <t>贵州鹏驰电力工程有限公司</t>
  </si>
  <si>
    <t>西山35kV变电站新建工程</t>
  </si>
  <si>
    <t>翠里变35kV出线间隔扩建工程</t>
  </si>
  <si>
    <t>城南变～西山变35kV线路工程</t>
  </si>
  <si>
    <t>翠里变～西山变35kV线路工程</t>
  </si>
  <si>
    <r>
      <rPr>
        <b/>
        <sz val="11"/>
        <color theme="1"/>
        <rFont val="宋体"/>
        <charset val="134"/>
      </rPr>
      <t>天柱哨上</t>
    </r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变扩建工程</t>
    </r>
  </si>
  <si>
    <t>黔东南州天柱县</t>
  </si>
  <si>
    <t>六盘水拓源集团洪源工程有限公司</t>
  </si>
  <si>
    <t>35kV哨上变2号主变扩建工程</t>
  </si>
  <si>
    <t>观周变35kV出线间隔扩建工程</t>
  </si>
  <si>
    <t>观周变～哨上变35kV架空线路工程</t>
  </si>
  <si>
    <t>观周变～哨上变35kV电缆线路工程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</si>
  <si>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35-2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</si>
  <si>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35-2</t>
    </r>
    <r>
      <rPr>
        <b/>
        <sz val="11"/>
        <color theme="1"/>
        <rFont val="宋体"/>
        <charset val="134"/>
      </rPr>
      <t>】剑河220kV变35kV线路送出工程施工</t>
    </r>
  </si>
  <si>
    <r>
      <rPr>
        <b/>
        <sz val="11"/>
        <color theme="1"/>
        <rFont val="宋体"/>
        <charset val="134"/>
      </rPr>
      <t>剑河</t>
    </r>
    <r>
      <rPr>
        <b/>
        <sz val="11"/>
        <color theme="1"/>
        <rFont val="Times New Roman"/>
        <charset val="134"/>
      </rPr>
      <t>220kV</t>
    </r>
    <r>
      <rPr>
        <b/>
        <sz val="11"/>
        <color theme="1"/>
        <rFont val="宋体"/>
        <charset val="134"/>
      </rPr>
      <t>变</t>
    </r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线路送出工程</t>
    </r>
  </si>
  <si>
    <t>黔东南州剑河县</t>
  </si>
  <si>
    <t>贵州送变电有限责任公司</t>
  </si>
  <si>
    <t>柳基变35kV出线间隔扩建工程</t>
  </si>
  <si>
    <t>观么变35kV出线间隔扩建工程</t>
  </si>
  <si>
    <t>观么变～柳基变35kV线路工程</t>
  </si>
  <si>
    <t>剑河变～柳基变35kV架空线路工程</t>
  </si>
  <si>
    <t>剑河变～柳基变35kV电缆线路工程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</si>
</sst>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0_ 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/>
    <xf numFmtId="0" fontId="22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6" fillId="11" borderId="9" applyNumberFormat="0" applyAlignment="0" applyProtection="0">
      <alignment vertical="center"/>
    </xf>
    <xf numFmtId="0" fontId="27" fillId="11" borderId="5" applyNumberFormat="0" applyAlignment="0" applyProtection="0">
      <alignment vertical="center"/>
    </xf>
    <xf numFmtId="0" fontId="28" fillId="12" borderId="10" applyNumberFormat="0" applyAlignment="0" applyProtection="0">
      <alignment vertical="center"/>
    </xf>
    <xf numFmtId="0" fontId="0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" fillId="32" borderId="0" applyNumberFormat="0" applyBorder="0" applyAlignment="0" applyProtection="0">
      <alignment vertical="center"/>
    </xf>
    <xf numFmtId="0" fontId="33" fillId="0" borderId="0"/>
    <xf numFmtId="0" fontId="2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4" fontId="2" fillId="0" borderId="3" xfId="13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4" fontId="2" fillId="0" borderId="2" xfId="13" applyNumberFormat="1" applyFont="1" applyFill="1" applyBorder="1" applyAlignment="1">
      <alignment horizontal="center" vertical="center"/>
    </xf>
    <xf numFmtId="14" fontId="2" fillId="0" borderId="4" xfId="13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59">
    <cellStyle name="常规" xfId="0" builtinId="0"/>
    <cellStyle name="常规 71 4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样式 23" xfId="13"/>
    <cellStyle name="已访问的超链接" xfId="14" builtinId="9"/>
    <cellStyle name="常规 6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12" xfId="21"/>
    <cellStyle name="解释性文本" xfId="22" builtinId="53"/>
    <cellStyle name="常规 6 2" xfId="2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常规 144 2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常规_附表1：输变电工程估算汇总表" xfId="54"/>
    <cellStyle name="常规 10 2" xfId="55"/>
    <cellStyle name="60% - 强调文字颜色 6" xfId="56" builtinId="52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C51"/>
  <sheetViews>
    <sheetView showZeros="0" tabSelected="1" zoomScale="85" zoomScaleNormal="85" workbookViewId="0">
      <pane ySplit="3" topLeftCell="A4" activePane="bottomLeft" state="frozen"/>
      <selection/>
      <selection pane="bottomLeft" activeCell="O4" sqref="O4:O9"/>
    </sheetView>
  </sheetViews>
  <sheetFormatPr defaultColWidth="9" defaultRowHeight="15"/>
  <cols>
    <col min="1" max="2" width="9" style="2"/>
    <col min="3" max="3" width="14.85" style="2" customWidth="1"/>
    <col min="4" max="4" width="5.38333333333333" style="3" customWidth="1"/>
    <col min="5" max="5" width="31.5" style="2" customWidth="1"/>
    <col min="6" max="6" width="8.88333333333333" style="2" customWidth="1"/>
    <col min="7" max="7" width="11.6333333333333" style="4" customWidth="1"/>
    <col min="8" max="8" width="12.35" style="4" customWidth="1"/>
    <col min="9" max="11" width="12.35" style="5" customWidth="1"/>
    <col min="12" max="15" width="11.55" style="6" customWidth="1"/>
    <col min="16" max="16" width="14.525" style="7" customWidth="1"/>
    <col min="17" max="17" width="14.525" style="4" customWidth="1"/>
    <col min="18" max="18" width="17.5" style="4" customWidth="1"/>
    <col min="19" max="19" width="19.5" style="2" customWidth="1"/>
    <col min="20" max="16383" width="9" style="2"/>
  </cols>
  <sheetData>
    <row r="1" s="1" customFormat="1" ht="37" customHeight="1" spans="1:1638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30"/>
      <c r="N1" s="8"/>
      <c r="O1" s="8"/>
      <c r="P1" s="8"/>
      <c r="Q1" s="8"/>
      <c r="R1" s="8"/>
      <c r="S1" s="8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1" customFormat="1" ht="30" customHeight="1" spans="1:16383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31" t="s">
        <v>9</v>
      </c>
      <c r="J2" s="9" t="s">
        <v>10</v>
      </c>
      <c r="K2" s="9"/>
      <c r="L2" s="32" t="s">
        <v>11</v>
      </c>
      <c r="M2" s="33" t="s">
        <v>12</v>
      </c>
      <c r="N2" s="9" t="s">
        <v>13</v>
      </c>
      <c r="O2" s="9" t="s">
        <v>14</v>
      </c>
      <c r="P2" s="34" t="s">
        <v>15</v>
      </c>
      <c r="Q2" s="53"/>
      <c r="R2" s="26" t="s">
        <v>16</v>
      </c>
      <c r="S2" s="26" t="s">
        <v>17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</row>
    <row r="3" s="1" customFormat="1" ht="46" customHeight="1" spans="1:16383">
      <c r="A3" s="9"/>
      <c r="B3" s="9"/>
      <c r="C3" s="9"/>
      <c r="D3" s="10"/>
      <c r="E3" s="10"/>
      <c r="F3" s="10"/>
      <c r="G3" s="10"/>
      <c r="H3" s="11"/>
      <c r="I3" s="31"/>
      <c r="J3" s="9" t="s">
        <v>18</v>
      </c>
      <c r="K3" s="9" t="s">
        <v>19</v>
      </c>
      <c r="L3" s="32"/>
      <c r="M3" s="33"/>
      <c r="N3" s="9"/>
      <c r="O3" s="9"/>
      <c r="P3" s="34" t="s">
        <v>20</v>
      </c>
      <c r="Q3" s="54" t="s">
        <v>21</v>
      </c>
      <c r="R3" s="15"/>
      <c r="S3" s="15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</row>
    <row r="4" s="1" customFormat="1" ht="27.75" spans="1:16383">
      <c r="A4" s="12" t="s">
        <v>22</v>
      </c>
      <c r="B4" s="13" t="s">
        <v>23</v>
      </c>
      <c r="C4" s="14" t="s">
        <v>24</v>
      </c>
      <c r="D4" s="15">
        <v>1</v>
      </c>
      <c r="E4" s="16" t="s">
        <v>25</v>
      </c>
      <c r="F4" s="15" t="s">
        <v>26</v>
      </c>
      <c r="G4" s="13" t="s">
        <v>27</v>
      </c>
      <c r="H4" s="14" t="s">
        <v>28</v>
      </c>
      <c r="I4" s="35">
        <v>12307.0317</v>
      </c>
      <c r="J4" s="36">
        <v>43.578</v>
      </c>
      <c r="K4" s="36">
        <v>180</v>
      </c>
      <c r="L4" s="36">
        <f t="shared" ref="L4:N4" si="0">SUM(L5:L8)</f>
        <v>4005.39</v>
      </c>
      <c r="M4" s="36">
        <f t="shared" si="0"/>
        <v>157.65</v>
      </c>
      <c r="N4" s="36">
        <f t="shared" si="0"/>
        <v>424.65</v>
      </c>
      <c r="O4" s="37">
        <f>L4+L9</f>
        <v>4044.83</v>
      </c>
      <c r="P4" s="38">
        <v>45991</v>
      </c>
      <c r="Q4" s="38">
        <v>46203</v>
      </c>
      <c r="R4" s="14" t="s">
        <v>29</v>
      </c>
      <c r="S4" s="14" t="s">
        <v>30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</row>
    <row r="5" s="1" customFormat="1" spans="1:16383">
      <c r="A5" s="12"/>
      <c r="B5" s="17"/>
      <c r="C5" s="12"/>
      <c r="D5" s="18">
        <v>1.1</v>
      </c>
      <c r="E5" s="19" t="s">
        <v>31</v>
      </c>
      <c r="F5" s="18" t="s">
        <v>26</v>
      </c>
      <c r="G5" s="20"/>
      <c r="H5" s="21"/>
      <c r="I5" s="39">
        <v>1050</v>
      </c>
      <c r="J5" s="40">
        <v>1.89</v>
      </c>
      <c r="K5" s="40"/>
      <c r="L5" s="40">
        <v>530.79</v>
      </c>
      <c r="M5" s="40">
        <v>9.06</v>
      </c>
      <c r="N5" s="40">
        <v>220.82</v>
      </c>
      <c r="O5" s="41"/>
      <c r="P5" s="42"/>
      <c r="Q5" s="42"/>
      <c r="R5" s="21"/>
      <c r="S5" s="21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</row>
    <row r="6" s="1" customFormat="1" spans="1:16383">
      <c r="A6" s="12"/>
      <c r="B6" s="17"/>
      <c r="C6" s="12"/>
      <c r="D6" s="18">
        <v>1.2</v>
      </c>
      <c r="E6" s="19" t="s">
        <v>32</v>
      </c>
      <c r="F6" s="18" t="s">
        <v>26</v>
      </c>
      <c r="G6" s="20"/>
      <c r="H6" s="21"/>
      <c r="I6" s="39">
        <v>7460.0317</v>
      </c>
      <c r="J6" s="40">
        <v>41.688</v>
      </c>
      <c r="K6" s="40"/>
      <c r="L6" s="40">
        <v>2633.56</v>
      </c>
      <c r="M6" s="40">
        <v>113.41</v>
      </c>
      <c r="N6" s="40">
        <v>203.83</v>
      </c>
      <c r="O6" s="41"/>
      <c r="P6" s="42"/>
      <c r="Q6" s="42"/>
      <c r="R6" s="21"/>
      <c r="S6" s="21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</row>
    <row r="7" s="1" customFormat="1" spans="1:16383">
      <c r="A7" s="12"/>
      <c r="B7" s="17"/>
      <c r="C7" s="12"/>
      <c r="D7" s="18">
        <v>1.3</v>
      </c>
      <c r="E7" s="19" t="s">
        <v>33</v>
      </c>
      <c r="F7" s="18" t="s">
        <v>26</v>
      </c>
      <c r="G7" s="20"/>
      <c r="H7" s="21"/>
      <c r="I7" s="39">
        <v>383</v>
      </c>
      <c r="J7" s="40"/>
      <c r="K7" s="40"/>
      <c r="L7" s="40">
        <v>127.08</v>
      </c>
      <c r="M7" s="40">
        <v>5.71</v>
      </c>
      <c r="N7" s="40"/>
      <c r="O7" s="41"/>
      <c r="P7" s="42"/>
      <c r="Q7" s="42"/>
      <c r="R7" s="21"/>
      <c r="S7" s="21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</row>
    <row r="8" s="1" customFormat="1" spans="1:16383">
      <c r="A8" s="12"/>
      <c r="B8" s="17"/>
      <c r="C8" s="12"/>
      <c r="D8" s="18">
        <v>1.4</v>
      </c>
      <c r="E8" s="19" t="s">
        <v>34</v>
      </c>
      <c r="F8" s="18" t="s">
        <v>26</v>
      </c>
      <c r="G8" s="22"/>
      <c r="H8" s="23"/>
      <c r="I8" s="39">
        <v>3414</v>
      </c>
      <c r="J8" s="40"/>
      <c r="K8" s="40">
        <v>180</v>
      </c>
      <c r="L8" s="40">
        <v>713.96</v>
      </c>
      <c r="M8" s="40">
        <v>29.47</v>
      </c>
      <c r="N8" s="40"/>
      <c r="O8" s="41"/>
      <c r="P8" s="43"/>
      <c r="Q8" s="43"/>
      <c r="R8" s="23"/>
      <c r="S8" s="23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</row>
    <row r="9" s="1" customFormat="1" ht="64" customHeight="1" spans="1:16383">
      <c r="A9" s="12"/>
      <c r="B9" s="24"/>
      <c r="C9" s="25"/>
      <c r="D9" s="15">
        <v>2</v>
      </c>
      <c r="E9" s="16" t="s">
        <v>35</v>
      </c>
      <c r="F9" s="15" t="s">
        <v>26</v>
      </c>
      <c r="G9" s="26" t="s">
        <v>36</v>
      </c>
      <c r="H9" s="16" t="s">
        <v>37</v>
      </c>
      <c r="I9" s="35">
        <v>126</v>
      </c>
      <c r="J9" s="36"/>
      <c r="K9" s="36"/>
      <c r="L9" s="36">
        <v>39.44</v>
      </c>
      <c r="M9" s="36">
        <v>1.73</v>
      </c>
      <c r="N9" s="36"/>
      <c r="O9" s="44"/>
      <c r="P9" s="45">
        <v>46021</v>
      </c>
      <c r="Q9" s="45">
        <v>46295</v>
      </c>
      <c r="R9" s="16" t="s">
        <v>38</v>
      </c>
      <c r="S9" s="16" t="s">
        <v>39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</row>
    <row r="10" s="1" customFormat="1" ht="40.5" spans="1:16383">
      <c r="A10" s="12"/>
      <c r="B10" s="13" t="s">
        <v>40</v>
      </c>
      <c r="C10" s="14" t="s">
        <v>41</v>
      </c>
      <c r="D10" s="15">
        <v>3</v>
      </c>
      <c r="E10" s="16" t="s">
        <v>42</v>
      </c>
      <c r="F10" s="15" t="s">
        <v>26</v>
      </c>
      <c r="G10" s="26" t="s">
        <v>27</v>
      </c>
      <c r="H10" s="27" t="s">
        <v>43</v>
      </c>
      <c r="I10" s="35">
        <v>2733</v>
      </c>
      <c r="J10" s="36"/>
      <c r="K10" s="36">
        <v>180</v>
      </c>
      <c r="L10" s="36">
        <v>531.53</v>
      </c>
      <c r="M10" s="36">
        <v>25.38</v>
      </c>
      <c r="N10" s="36">
        <v>0</v>
      </c>
      <c r="O10" s="37">
        <f>L10+L11</f>
        <v>1869.39</v>
      </c>
      <c r="P10" s="45">
        <v>45991</v>
      </c>
      <c r="Q10" s="45">
        <v>46325</v>
      </c>
      <c r="R10" s="16" t="s">
        <v>29</v>
      </c>
      <c r="S10" s="16" t="s">
        <v>39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</row>
    <row r="11" s="1" customFormat="1" ht="27.75" spans="1:16383">
      <c r="A11" s="12"/>
      <c r="B11" s="17"/>
      <c r="C11" s="12"/>
      <c r="D11" s="15">
        <v>4</v>
      </c>
      <c r="E11" s="16" t="s">
        <v>44</v>
      </c>
      <c r="F11" s="15" t="s">
        <v>26</v>
      </c>
      <c r="G11" s="13" t="s">
        <v>27</v>
      </c>
      <c r="H11" s="14" t="s">
        <v>45</v>
      </c>
      <c r="I11" s="35">
        <v>3168</v>
      </c>
      <c r="J11" s="36">
        <v>9.279</v>
      </c>
      <c r="K11" s="36">
        <v>180</v>
      </c>
      <c r="L11" s="36">
        <f t="shared" ref="L11:N11" si="1">SUM(L12:L15)</f>
        <v>1337.86</v>
      </c>
      <c r="M11" s="36">
        <f t="shared" si="1"/>
        <v>55.02</v>
      </c>
      <c r="N11" s="36">
        <f t="shared" si="1"/>
        <v>47.67</v>
      </c>
      <c r="O11" s="41"/>
      <c r="P11" s="38">
        <v>45991</v>
      </c>
      <c r="Q11" s="38">
        <v>46203</v>
      </c>
      <c r="R11" s="14" t="s">
        <v>46</v>
      </c>
      <c r="S11" s="14" t="s">
        <v>39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  <c r="XEN11" s="2"/>
      <c r="XEO11" s="2"/>
      <c r="XEP11" s="2"/>
      <c r="XEQ11" s="2"/>
      <c r="XER11" s="2"/>
      <c r="XES11" s="2"/>
      <c r="XET11" s="2"/>
      <c r="XEU11" s="2"/>
      <c r="XEV11" s="2"/>
      <c r="XEW11" s="2"/>
      <c r="XEX11" s="2"/>
      <c r="XEY11" s="2"/>
      <c r="XEZ11" s="2"/>
      <c r="XFA11" s="2"/>
      <c r="XFB11" s="2"/>
      <c r="XFC11" s="2"/>
    </row>
    <row r="12" s="1" customFormat="1" ht="28.5" spans="1:16383">
      <c r="A12" s="12"/>
      <c r="B12" s="17"/>
      <c r="C12" s="12"/>
      <c r="D12" s="18">
        <v>4.1</v>
      </c>
      <c r="E12" s="19" t="s">
        <v>47</v>
      </c>
      <c r="F12" s="18" t="s">
        <v>26</v>
      </c>
      <c r="G12" s="20"/>
      <c r="H12" s="21"/>
      <c r="I12" s="39">
        <v>30</v>
      </c>
      <c r="J12" s="40">
        <v>9.279</v>
      </c>
      <c r="K12" s="40"/>
      <c r="L12" s="40">
        <v>13.01</v>
      </c>
      <c r="M12" s="40">
        <v>0.77</v>
      </c>
      <c r="N12" s="40"/>
      <c r="O12" s="41"/>
      <c r="P12" s="42"/>
      <c r="Q12" s="42"/>
      <c r="R12" s="21"/>
      <c r="S12" s="21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  <c r="XEN12" s="2"/>
      <c r="XEO12" s="2"/>
      <c r="XEP12" s="2"/>
      <c r="XEQ12" s="2"/>
      <c r="XER12" s="2"/>
      <c r="XES12" s="2"/>
      <c r="XET12" s="2"/>
      <c r="XEU12" s="2"/>
      <c r="XEV12" s="2"/>
      <c r="XEW12" s="2"/>
      <c r="XEX12" s="2"/>
      <c r="XEY12" s="2"/>
      <c r="XEZ12" s="2"/>
      <c r="XFA12" s="2"/>
      <c r="XFB12" s="2"/>
      <c r="XFC12" s="2"/>
    </row>
    <row r="13" s="1" customFormat="1" spans="1:16383">
      <c r="A13" s="12"/>
      <c r="B13" s="17"/>
      <c r="C13" s="12"/>
      <c r="D13" s="18">
        <v>4.2</v>
      </c>
      <c r="E13" s="19" t="s">
        <v>48</v>
      </c>
      <c r="F13" s="18" t="s">
        <v>26</v>
      </c>
      <c r="G13" s="20"/>
      <c r="H13" s="21"/>
      <c r="I13" s="39">
        <v>1204</v>
      </c>
      <c r="J13" s="40">
        <v>9.279</v>
      </c>
      <c r="K13" s="40"/>
      <c r="L13" s="40">
        <v>599.37</v>
      </c>
      <c r="M13" s="40">
        <v>22.85</v>
      </c>
      <c r="N13" s="40">
        <v>47.67</v>
      </c>
      <c r="O13" s="41"/>
      <c r="P13" s="42"/>
      <c r="Q13" s="42"/>
      <c r="R13" s="21"/>
      <c r="S13" s="21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  <c r="XFC13" s="2"/>
    </row>
    <row r="14" s="1" customFormat="1" spans="1:16383">
      <c r="A14" s="12"/>
      <c r="B14" s="17"/>
      <c r="C14" s="12"/>
      <c r="D14" s="18">
        <v>4.3</v>
      </c>
      <c r="E14" s="19" t="s">
        <v>49</v>
      </c>
      <c r="F14" s="18" t="s">
        <v>26</v>
      </c>
      <c r="G14" s="20"/>
      <c r="H14" s="21"/>
      <c r="I14" s="39">
        <v>174</v>
      </c>
      <c r="J14" s="40"/>
      <c r="K14" s="40"/>
      <c r="L14" s="40">
        <v>92.05</v>
      </c>
      <c r="M14" s="40">
        <v>4.15</v>
      </c>
      <c r="N14" s="40"/>
      <c r="O14" s="41"/>
      <c r="P14" s="42"/>
      <c r="Q14" s="42"/>
      <c r="R14" s="21"/>
      <c r="S14" s="21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2"/>
    </row>
    <row r="15" s="1" customFormat="1" spans="1:16383">
      <c r="A15" s="12"/>
      <c r="B15" s="24"/>
      <c r="C15" s="25"/>
      <c r="D15" s="18">
        <v>4.4</v>
      </c>
      <c r="E15" s="19" t="s">
        <v>50</v>
      </c>
      <c r="F15" s="18" t="s">
        <v>26</v>
      </c>
      <c r="G15" s="22"/>
      <c r="H15" s="23"/>
      <c r="I15" s="39">
        <v>1760</v>
      </c>
      <c r="J15" s="40"/>
      <c r="K15" s="40">
        <v>180</v>
      </c>
      <c r="L15" s="40">
        <v>633.43</v>
      </c>
      <c r="M15" s="40">
        <v>27.25</v>
      </c>
      <c r="N15" s="40"/>
      <c r="O15" s="44"/>
      <c r="P15" s="43"/>
      <c r="Q15" s="43"/>
      <c r="R15" s="23"/>
      <c r="S15" s="23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  <c r="WVQ15" s="2"/>
      <c r="WVR15" s="2"/>
      <c r="WVS15" s="2"/>
      <c r="WVT15" s="2"/>
      <c r="WVU15" s="2"/>
      <c r="WVV15" s="2"/>
      <c r="WVW15" s="2"/>
      <c r="WVX15" s="2"/>
      <c r="WVY15" s="2"/>
      <c r="WVZ15" s="2"/>
      <c r="WWA15" s="2"/>
      <c r="WWB15" s="2"/>
      <c r="WWC15" s="2"/>
      <c r="WWD15" s="2"/>
      <c r="WWE15" s="2"/>
      <c r="WWF15" s="2"/>
      <c r="WWG15" s="2"/>
      <c r="WWH15" s="2"/>
      <c r="WWI15" s="2"/>
      <c r="WWJ15" s="2"/>
      <c r="WWK15" s="2"/>
      <c r="WWL15" s="2"/>
      <c r="WWM15" s="2"/>
      <c r="WWN15" s="2"/>
      <c r="WWO15" s="2"/>
      <c r="WWP15" s="2"/>
      <c r="WWQ15" s="2"/>
      <c r="WWR15" s="2"/>
      <c r="WWS15" s="2"/>
      <c r="WWT15" s="2"/>
      <c r="WWU15" s="2"/>
      <c r="WWV15" s="2"/>
      <c r="WWW15" s="2"/>
      <c r="WWX15" s="2"/>
      <c r="WWY15" s="2"/>
      <c r="WWZ15" s="2"/>
      <c r="WXA15" s="2"/>
      <c r="WXB15" s="2"/>
      <c r="WXC15" s="2"/>
      <c r="WXD15" s="2"/>
      <c r="WXE15" s="2"/>
      <c r="WXF15" s="2"/>
      <c r="WXG15" s="2"/>
      <c r="WXH15" s="2"/>
      <c r="WXI15" s="2"/>
      <c r="WXJ15" s="2"/>
      <c r="WXK15" s="2"/>
      <c r="WXL15" s="2"/>
      <c r="WXM15" s="2"/>
      <c r="WXN15" s="2"/>
      <c r="WXO15" s="2"/>
      <c r="WXP15" s="2"/>
      <c r="WXQ15" s="2"/>
      <c r="WXR15" s="2"/>
      <c r="WXS15" s="2"/>
      <c r="WXT15" s="2"/>
      <c r="WXU15" s="2"/>
      <c r="WXV15" s="2"/>
      <c r="WXW15" s="2"/>
      <c r="WXX15" s="2"/>
      <c r="WXY15" s="2"/>
      <c r="WXZ15" s="2"/>
      <c r="WYA15" s="2"/>
      <c r="WYB15" s="2"/>
      <c r="WYC15" s="2"/>
      <c r="WYD15" s="2"/>
      <c r="WYE15" s="2"/>
      <c r="WYF15" s="2"/>
      <c r="WYG15" s="2"/>
      <c r="WYH15" s="2"/>
      <c r="WYI15" s="2"/>
      <c r="WYJ15" s="2"/>
      <c r="WYK15" s="2"/>
      <c r="WYL15" s="2"/>
      <c r="WYM15" s="2"/>
      <c r="WYN15" s="2"/>
      <c r="WYO15" s="2"/>
      <c r="WYP15" s="2"/>
      <c r="WYQ15" s="2"/>
      <c r="WYR15" s="2"/>
      <c r="WYS15" s="2"/>
      <c r="WYT15" s="2"/>
      <c r="WYU15" s="2"/>
      <c r="WYV15" s="2"/>
      <c r="WYW15" s="2"/>
      <c r="WYX15" s="2"/>
      <c r="WYY15" s="2"/>
      <c r="WYZ15" s="2"/>
      <c r="WZA15" s="2"/>
      <c r="WZB15" s="2"/>
      <c r="WZC15" s="2"/>
      <c r="WZD15" s="2"/>
      <c r="WZE15" s="2"/>
      <c r="WZF15" s="2"/>
      <c r="WZG15" s="2"/>
      <c r="WZH15" s="2"/>
      <c r="WZI15" s="2"/>
      <c r="WZJ15" s="2"/>
      <c r="WZK15" s="2"/>
      <c r="WZL15" s="2"/>
      <c r="WZM15" s="2"/>
      <c r="WZN15" s="2"/>
      <c r="WZO15" s="2"/>
      <c r="WZP15" s="2"/>
      <c r="WZQ15" s="2"/>
      <c r="WZR15" s="2"/>
      <c r="WZS15" s="2"/>
      <c r="WZT15" s="2"/>
      <c r="WZU15" s="2"/>
      <c r="WZV15" s="2"/>
      <c r="WZW15" s="2"/>
      <c r="WZX15" s="2"/>
      <c r="WZY15" s="2"/>
      <c r="WZZ15" s="2"/>
      <c r="XAA15" s="2"/>
      <c r="XAB15" s="2"/>
      <c r="XAC15" s="2"/>
      <c r="XAD15" s="2"/>
      <c r="XAE15" s="2"/>
      <c r="XAF15" s="2"/>
      <c r="XAG15" s="2"/>
      <c r="XAH15" s="2"/>
      <c r="XAI15" s="2"/>
      <c r="XAJ15" s="2"/>
      <c r="XAK15" s="2"/>
      <c r="XAL15" s="2"/>
      <c r="XAM15" s="2"/>
      <c r="XAN15" s="2"/>
      <c r="XAO15" s="2"/>
      <c r="XAP15" s="2"/>
      <c r="XAQ15" s="2"/>
      <c r="XAR15" s="2"/>
      <c r="XAS15" s="2"/>
      <c r="XAT15" s="2"/>
      <c r="XAU15" s="2"/>
      <c r="XAV15" s="2"/>
      <c r="XAW15" s="2"/>
      <c r="XAX15" s="2"/>
      <c r="XAY15" s="2"/>
      <c r="XAZ15" s="2"/>
      <c r="XBA15" s="2"/>
      <c r="XBB15" s="2"/>
      <c r="XBC15" s="2"/>
      <c r="XBD15" s="2"/>
      <c r="XBE15" s="2"/>
      <c r="XBF15" s="2"/>
      <c r="XBG15" s="2"/>
      <c r="XBH15" s="2"/>
      <c r="XBI15" s="2"/>
      <c r="XBJ15" s="2"/>
      <c r="XBK15" s="2"/>
      <c r="XBL15" s="2"/>
      <c r="XBM15" s="2"/>
      <c r="XBN15" s="2"/>
      <c r="XBO15" s="2"/>
      <c r="XBP15" s="2"/>
      <c r="XBQ15" s="2"/>
      <c r="XBR15" s="2"/>
      <c r="XBS15" s="2"/>
      <c r="XBT15" s="2"/>
      <c r="XBU15" s="2"/>
      <c r="XBV15" s="2"/>
      <c r="XBW15" s="2"/>
      <c r="XBX15" s="2"/>
      <c r="XBY15" s="2"/>
      <c r="XBZ15" s="2"/>
      <c r="XCA15" s="2"/>
      <c r="XCB15" s="2"/>
      <c r="XCC15" s="2"/>
      <c r="XCD15" s="2"/>
      <c r="XCE15" s="2"/>
      <c r="XCF15" s="2"/>
      <c r="XCG15" s="2"/>
      <c r="XCH15" s="2"/>
      <c r="XCI15" s="2"/>
      <c r="XCJ15" s="2"/>
      <c r="XCK15" s="2"/>
      <c r="XCL15" s="2"/>
      <c r="XCM15" s="2"/>
      <c r="XCN15" s="2"/>
      <c r="XCO15" s="2"/>
      <c r="XCP15" s="2"/>
      <c r="XCQ15" s="2"/>
      <c r="XCR15" s="2"/>
      <c r="XCS15" s="2"/>
      <c r="XCT15" s="2"/>
      <c r="XCU15" s="2"/>
      <c r="XCV15" s="2"/>
      <c r="XCW15" s="2"/>
      <c r="XCX15" s="2"/>
      <c r="XCY15" s="2"/>
      <c r="XCZ15" s="2"/>
      <c r="XDA15" s="2"/>
      <c r="XDB15" s="2"/>
      <c r="XDC15" s="2"/>
      <c r="XDD15" s="2"/>
      <c r="XDE15" s="2"/>
      <c r="XDF15" s="2"/>
      <c r="XDG15" s="2"/>
      <c r="XDH15" s="2"/>
      <c r="XDI15" s="2"/>
      <c r="XDJ15" s="2"/>
      <c r="XDK15" s="2"/>
      <c r="XDL15" s="2"/>
      <c r="XDM15" s="2"/>
      <c r="XDN15" s="2"/>
      <c r="XDO15" s="2"/>
      <c r="XDP15" s="2"/>
      <c r="XDQ15" s="2"/>
      <c r="XDR15" s="2"/>
      <c r="XDS15" s="2"/>
      <c r="XDT15" s="2"/>
      <c r="XDU15" s="2"/>
      <c r="XDV15" s="2"/>
      <c r="XDW15" s="2"/>
      <c r="XDX15" s="2"/>
      <c r="XDY15" s="2"/>
      <c r="XDZ15" s="2"/>
      <c r="XEA15" s="2"/>
      <c r="XEB15" s="2"/>
      <c r="XEC15" s="2"/>
      <c r="XED15" s="2"/>
      <c r="XEE15" s="2"/>
      <c r="XEF15" s="2"/>
      <c r="XEG15" s="2"/>
      <c r="XEH15" s="2"/>
      <c r="XEI15" s="2"/>
      <c r="XEJ15" s="2"/>
      <c r="XEK15" s="2"/>
      <c r="XEL15" s="2"/>
      <c r="XEM15" s="2"/>
      <c r="XEN15" s="2"/>
      <c r="XEO15" s="2"/>
      <c r="XEP15" s="2"/>
      <c r="XEQ15" s="2"/>
      <c r="XER15" s="2"/>
      <c r="XES15" s="2"/>
      <c r="XET15" s="2"/>
      <c r="XEU15" s="2"/>
      <c r="XEV15" s="2"/>
      <c r="XEW15" s="2"/>
      <c r="XEX15" s="2"/>
      <c r="XEY15" s="2"/>
      <c r="XEZ15" s="2"/>
      <c r="XFA15" s="2"/>
      <c r="XFB15" s="2"/>
      <c r="XFC15" s="2"/>
    </row>
    <row r="16" s="1" customFormat="1" ht="27.75" spans="1:16383">
      <c r="A16" s="28" t="s">
        <v>51</v>
      </c>
      <c r="B16" s="13" t="s">
        <v>52</v>
      </c>
      <c r="C16" s="14" t="s">
        <v>53</v>
      </c>
      <c r="D16" s="15">
        <v>5</v>
      </c>
      <c r="E16" s="16" t="s">
        <v>54</v>
      </c>
      <c r="F16" s="15" t="s">
        <v>55</v>
      </c>
      <c r="G16" s="13" t="s">
        <v>56</v>
      </c>
      <c r="H16" s="14" t="s">
        <v>57</v>
      </c>
      <c r="I16" s="35">
        <v>16248</v>
      </c>
      <c r="J16" s="36">
        <v>4.42</v>
      </c>
      <c r="K16" s="36">
        <v>189</v>
      </c>
      <c r="L16" s="36">
        <f t="shared" ref="L16:N16" si="2">SUM(L17:L20)</f>
        <v>3134.26</v>
      </c>
      <c r="M16" s="36">
        <f t="shared" si="2"/>
        <v>66.35</v>
      </c>
      <c r="N16" s="36">
        <f t="shared" si="2"/>
        <v>375</v>
      </c>
      <c r="O16" s="37">
        <f>L16</f>
        <v>3134.26</v>
      </c>
      <c r="P16" s="38">
        <v>45991</v>
      </c>
      <c r="Q16" s="38">
        <v>46264</v>
      </c>
      <c r="R16" s="14" t="s">
        <v>38</v>
      </c>
      <c r="S16" s="14" t="s">
        <v>39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  <c r="XEG16" s="2"/>
      <c r="XEH16" s="2"/>
      <c r="XEI16" s="2"/>
      <c r="XEJ16" s="2"/>
      <c r="XEK16" s="2"/>
      <c r="XEL16" s="2"/>
      <c r="XEM16" s="2"/>
      <c r="XEN16" s="2"/>
      <c r="XEO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  <c r="XFC16" s="2"/>
    </row>
    <row r="17" s="1" customFormat="1" spans="1:16383">
      <c r="A17" s="12"/>
      <c r="B17" s="17"/>
      <c r="C17" s="12"/>
      <c r="D17" s="18">
        <v>5.1</v>
      </c>
      <c r="E17" s="19" t="s">
        <v>58</v>
      </c>
      <c r="F17" s="18" t="s">
        <v>55</v>
      </c>
      <c r="G17" s="20"/>
      <c r="H17" s="21"/>
      <c r="I17" s="39">
        <v>11451</v>
      </c>
      <c r="J17" s="40"/>
      <c r="K17" s="40">
        <v>189</v>
      </c>
      <c r="L17" s="40">
        <v>1173.71</v>
      </c>
      <c r="M17" s="40">
        <v>13.39</v>
      </c>
      <c r="N17" s="40">
        <v>0</v>
      </c>
      <c r="O17" s="41"/>
      <c r="P17" s="42"/>
      <c r="Q17" s="42"/>
      <c r="R17" s="21"/>
      <c r="S17" s="21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  <c r="XEG17" s="2"/>
      <c r="XEH17" s="2"/>
      <c r="XEI17" s="2"/>
      <c r="XEJ17" s="2"/>
      <c r="XEK17" s="2"/>
      <c r="XEL17" s="2"/>
      <c r="XEM17" s="2"/>
      <c r="XEN17" s="2"/>
      <c r="XEO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  <c r="XFC17" s="2"/>
    </row>
    <row r="18" s="1" customFormat="1" spans="1:16383">
      <c r="A18" s="12"/>
      <c r="B18" s="17"/>
      <c r="C18" s="12"/>
      <c r="D18" s="18">
        <v>5.2</v>
      </c>
      <c r="E18" s="19" t="s">
        <v>59</v>
      </c>
      <c r="F18" s="18" t="s">
        <v>55</v>
      </c>
      <c r="G18" s="20"/>
      <c r="H18" s="21"/>
      <c r="I18" s="39">
        <v>596</v>
      </c>
      <c r="J18" s="40"/>
      <c r="K18" s="40"/>
      <c r="L18" s="40">
        <v>82.96</v>
      </c>
      <c r="M18" s="40">
        <v>2.71</v>
      </c>
      <c r="N18" s="40">
        <v>0</v>
      </c>
      <c r="O18" s="41"/>
      <c r="P18" s="42"/>
      <c r="Q18" s="42"/>
      <c r="R18" s="21"/>
      <c r="S18" s="21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  <c r="XEG18" s="2"/>
      <c r="XEH18" s="2"/>
      <c r="XEI18" s="2"/>
      <c r="XEJ18" s="2"/>
      <c r="XEK18" s="2"/>
      <c r="XEL18" s="2"/>
      <c r="XEM18" s="2"/>
      <c r="XEN18" s="2"/>
      <c r="XEO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  <c r="XFC18" s="2"/>
    </row>
    <row r="19" s="1" customFormat="1" spans="1:16383">
      <c r="A19" s="12"/>
      <c r="B19" s="17"/>
      <c r="C19" s="12"/>
      <c r="D19" s="18">
        <v>5.3</v>
      </c>
      <c r="E19" s="19" t="s">
        <v>60</v>
      </c>
      <c r="F19" s="18" t="s">
        <v>55</v>
      </c>
      <c r="G19" s="20"/>
      <c r="H19" s="21"/>
      <c r="I19" s="39">
        <v>4185</v>
      </c>
      <c r="J19" s="40">
        <v>4.42</v>
      </c>
      <c r="K19" s="40"/>
      <c r="L19" s="40">
        <v>1867.15</v>
      </c>
      <c r="M19" s="40">
        <v>49.83</v>
      </c>
      <c r="N19" s="40">
        <v>375</v>
      </c>
      <c r="O19" s="41"/>
      <c r="P19" s="42"/>
      <c r="Q19" s="42"/>
      <c r="R19" s="21"/>
      <c r="S19" s="21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  <c r="XEF19" s="2"/>
      <c r="XEG19" s="2"/>
      <c r="XEH19" s="2"/>
      <c r="XEI19" s="2"/>
      <c r="XEJ19" s="2"/>
      <c r="XEK19" s="2"/>
      <c r="XEL19" s="2"/>
      <c r="XEM19" s="2"/>
      <c r="XEN19" s="2"/>
      <c r="XEO19" s="2"/>
      <c r="XEP19" s="2"/>
      <c r="XEQ19" s="2"/>
      <c r="XER19" s="2"/>
      <c r="XES19" s="2"/>
      <c r="XET19" s="2"/>
      <c r="XEU19" s="2"/>
      <c r="XEV19" s="2"/>
      <c r="XEW19" s="2"/>
      <c r="XEX19" s="2"/>
      <c r="XEY19" s="2"/>
      <c r="XEZ19" s="2"/>
      <c r="XFA19" s="2"/>
      <c r="XFB19" s="2"/>
      <c r="XFC19" s="2"/>
    </row>
    <row r="20" s="1" customFormat="1" ht="28.5" spans="1:16383">
      <c r="A20" s="12"/>
      <c r="B20" s="24"/>
      <c r="C20" s="25"/>
      <c r="D20" s="18">
        <v>5.4</v>
      </c>
      <c r="E20" s="19" t="s">
        <v>61</v>
      </c>
      <c r="F20" s="18" t="s">
        <v>55</v>
      </c>
      <c r="G20" s="22"/>
      <c r="H20" s="23"/>
      <c r="I20" s="39">
        <v>16</v>
      </c>
      <c r="J20" s="40" t="s">
        <v>62</v>
      </c>
      <c r="K20" s="40"/>
      <c r="L20" s="40">
        <v>10.44</v>
      </c>
      <c r="M20" s="40">
        <v>0.42</v>
      </c>
      <c r="N20" s="40">
        <v>0</v>
      </c>
      <c r="O20" s="44"/>
      <c r="P20" s="43"/>
      <c r="Q20" s="43"/>
      <c r="R20" s="23"/>
      <c r="S20" s="23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  <c r="XEG20" s="2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  <c r="XFC20" s="2"/>
    </row>
    <row r="21" s="1" customFormat="1" ht="27.75" spans="1:16383">
      <c r="A21" s="12"/>
      <c r="B21" s="13" t="s">
        <v>63</v>
      </c>
      <c r="C21" s="14" t="s">
        <v>64</v>
      </c>
      <c r="D21" s="15">
        <v>6</v>
      </c>
      <c r="E21" s="16" t="s">
        <v>65</v>
      </c>
      <c r="F21" s="15" t="s">
        <v>55</v>
      </c>
      <c r="G21" s="13" t="s">
        <v>56</v>
      </c>
      <c r="H21" s="14" t="s">
        <v>66</v>
      </c>
      <c r="I21" s="35">
        <v>2781</v>
      </c>
      <c r="J21" s="36">
        <v>7.066</v>
      </c>
      <c r="K21" s="36"/>
      <c r="L21" s="36">
        <f t="shared" ref="L21:N21" si="3">SUM(L22:L25)</f>
        <v>1254.88</v>
      </c>
      <c r="M21" s="36">
        <f t="shared" si="3"/>
        <v>37.15</v>
      </c>
      <c r="N21" s="36">
        <f t="shared" si="3"/>
        <v>260.46</v>
      </c>
      <c r="O21" s="37">
        <f>L21+L26</f>
        <v>2476.38</v>
      </c>
      <c r="P21" s="38">
        <v>46021</v>
      </c>
      <c r="Q21" s="38">
        <v>46233</v>
      </c>
      <c r="R21" s="14" t="s">
        <v>67</v>
      </c>
      <c r="S21" s="14" t="s">
        <v>39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  <c r="XEF21" s="2"/>
      <c r="XEG21" s="2"/>
      <c r="XEH21" s="2"/>
      <c r="XEI21" s="2"/>
      <c r="XEJ21" s="2"/>
      <c r="XEK21" s="2"/>
      <c r="XEL21" s="2"/>
      <c r="XEM21" s="2"/>
      <c r="XEN21" s="2"/>
      <c r="XEO21" s="2"/>
      <c r="XEP21" s="2"/>
      <c r="XEQ21" s="2"/>
      <c r="XER21" s="2"/>
      <c r="XES21" s="2"/>
      <c r="XET21" s="2"/>
      <c r="XEU21" s="2"/>
      <c r="XEV21" s="2"/>
      <c r="XEW21" s="2"/>
      <c r="XEX21" s="2"/>
      <c r="XEY21" s="2"/>
      <c r="XEZ21" s="2"/>
      <c r="XFA21" s="2"/>
      <c r="XFB21" s="2"/>
      <c r="XFC21" s="2"/>
    </row>
    <row r="22" s="1" customFormat="1" spans="1:16383">
      <c r="A22" s="12"/>
      <c r="B22" s="17"/>
      <c r="C22" s="12"/>
      <c r="D22" s="18">
        <v>6.1</v>
      </c>
      <c r="E22" s="19" t="s">
        <v>68</v>
      </c>
      <c r="F22" s="18" t="s">
        <v>55</v>
      </c>
      <c r="G22" s="20"/>
      <c r="H22" s="21"/>
      <c r="I22" s="39">
        <v>1315</v>
      </c>
      <c r="J22" s="40">
        <v>5.08</v>
      </c>
      <c r="K22" s="40"/>
      <c r="L22" s="40">
        <v>522.43</v>
      </c>
      <c r="M22" s="40">
        <v>20.57</v>
      </c>
      <c r="N22" s="40">
        <v>78.28</v>
      </c>
      <c r="O22" s="41"/>
      <c r="P22" s="42"/>
      <c r="Q22" s="42"/>
      <c r="R22" s="21"/>
      <c r="S22" s="21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  <c r="XEF22" s="2"/>
      <c r="XEG22" s="2"/>
      <c r="XEH22" s="2"/>
      <c r="XEI22" s="2"/>
      <c r="XEJ22" s="2"/>
      <c r="XEK22" s="2"/>
      <c r="XEL22" s="2"/>
      <c r="XEM22" s="2"/>
      <c r="XEN22" s="2"/>
      <c r="XEO22" s="2"/>
      <c r="XEP22" s="2"/>
      <c r="XEQ22" s="2"/>
      <c r="XER22" s="2"/>
      <c r="XES22" s="2"/>
      <c r="XET22" s="2"/>
      <c r="XEU22" s="2"/>
      <c r="XEV22" s="2"/>
      <c r="XEW22" s="2"/>
      <c r="XEX22" s="2"/>
      <c r="XEY22" s="2"/>
      <c r="XEZ22" s="2"/>
      <c r="XFA22" s="2"/>
      <c r="XFB22" s="2"/>
      <c r="XFC22" s="2"/>
    </row>
    <row r="23" s="1" customFormat="1" spans="1:16383">
      <c r="A23" s="12"/>
      <c r="B23" s="17"/>
      <c r="C23" s="12"/>
      <c r="D23" s="18">
        <v>6.2</v>
      </c>
      <c r="E23" s="19" t="s">
        <v>69</v>
      </c>
      <c r="F23" s="18" t="s">
        <v>55</v>
      </c>
      <c r="G23" s="20"/>
      <c r="H23" s="21"/>
      <c r="I23" s="39">
        <v>1405</v>
      </c>
      <c r="J23" s="40">
        <v>1.99</v>
      </c>
      <c r="K23" s="40"/>
      <c r="L23" s="40">
        <v>718.49</v>
      </c>
      <c r="M23" s="40">
        <v>16.24</v>
      </c>
      <c r="N23" s="40">
        <v>182.18</v>
      </c>
      <c r="O23" s="41"/>
      <c r="P23" s="42"/>
      <c r="Q23" s="42"/>
      <c r="R23" s="21"/>
      <c r="S23" s="21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  <c r="XEF23" s="2"/>
      <c r="XEG23" s="2"/>
      <c r="XEH23" s="2"/>
      <c r="XEI23" s="2"/>
      <c r="XEJ23" s="2"/>
      <c r="XEK23" s="2"/>
      <c r="XEL23" s="2"/>
      <c r="XEM23" s="2"/>
      <c r="XEN23" s="2"/>
      <c r="XEO23" s="2"/>
      <c r="XEP23" s="2"/>
      <c r="XEQ23" s="2"/>
      <c r="XER23" s="2"/>
      <c r="XES23" s="2"/>
      <c r="XET23" s="2"/>
      <c r="XEU23" s="2"/>
      <c r="XEV23" s="2"/>
      <c r="XEW23" s="2"/>
      <c r="XEX23" s="2"/>
      <c r="XEY23" s="2"/>
      <c r="XEZ23" s="2"/>
      <c r="XFA23" s="2"/>
      <c r="XFB23" s="2"/>
      <c r="XFC23" s="2"/>
    </row>
    <row r="24" s="1" customFormat="1" spans="1:16383">
      <c r="A24" s="12"/>
      <c r="B24" s="17"/>
      <c r="C24" s="12"/>
      <c r="D24" s="18">
        <v>6.3</v>
      </c>
      <c r="E24" s="19" t="s">
        <v>70</v>
      </c>
      <c r="F24" s="18" t="s">
        <v>55</v>
      </c>
      <c r="G24" s="20"/>
      <c r="H24" s="21"/>
      <c r="I24" s="39">
        <v>43.37</v>
      </c>
      <c r="J24" s="40"/>
      <c r="K24" s="40"/>
      <c r="L24" s="40">
        <v>8.79</v>
      </c>
      <c r="M24" s="40">
        <v>0.23</v>
      </c>
      <c r="N24" s="40">
        <v>0</v>
      </c>
      <c r="O24" s="41"/>
      <c r="P24" s="42"/>
      <c r="Q24" s="42"/>
      <c r="R24" s="21"/>
      <c r="S24" s="21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  <c r="XEF24" s="2"/>
      <c r="XEG24" s="2"/>
      <c r="XEH24" s="2"/>
      <c r="XEI24" s="2"/>
      <c r="XEJ24" s="2"/>
      <c r="XEK24" s="2"/>
      <c r="XEL24" s="2"/>
      <c r="XEM24" s="2"/>
      <c r="XEN24" s="2"/>
      <c r="XEO24" s="2"/>
      <c r="XEP24" s="2"/>
      <c r="XEQ24" s="2"/>
      <c r="XER24" s="2"/>
      <c r="XES24" s="2"/>
      <c r="XET24" s="2"/>
      <c r="XEU24" s="2"/>
      <c r="XEV24" s="2"/>
      <c r="XEW24" s="2"/>
      <c r="XEX24" s="2"/>
      <c r="XEY24" s="2"/>
      <c r="XEZ24" s="2"/>
      <c r="XFA24" s="2"/>
      <c r="XFB24" s="2"/>
      <c r="XFC24" s="2"/>
    </row>
    <row r="25" s="1" customFormat="1" spans="1:16383">
      <c r="A25" s="12"/>
      <c r="B25" s="17"/>
      <c r="C25" s="12"/>
      <c r="D25" s="18">
        <v>6.4</v>
      </c>
      <c r="E25" s="19" t="s">
        <v>71</v>
      </c>
      <c r="F25" s="18" t="s">
        <v>55</v>
      </c>
      <c r="G25" s="22"/>
      <c r="H25" s="23"/>
      <c r="I25" s="39">
        <v>18.27</v>
      </c>
      <c r="J25" s="40"/>
      <c r="K25" s="40"/>
      <c r="L25" s="40">
        <v>5.17</v>
      </c>
      <c r="M25" s="40">
        <v>0.11</v>
      </c>
      <c r="N25" s="40">
        <v>0</v>
      </c>
      <c r="O25" s="41"/>
      <c r="P25" s="43"/>
      <c r="Q25" s="43"/>
      <c r="R25" s="23"/>
      <c r="S25" s="23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  <c r="XEF25" s="2"/>
      <c r="XEG25" s="2"/>
      <c r="XEH25" s="2"/>
      <c r="XEI25" s="2"/>
      <c r="XEJ25" s="2"/>
      <c r="XEK25" s="2"/>
      <c r="XEL25" s="2"/>
      <c r="XEM25" s="2"/>
      <c r="XEN25" s="2"/>
      <c r="XEO25" s="2"/>
      <c r="XEP25" s="2"/>
      <c r="XEQ25" s="2"/>
      <c r="XER25" s="2"/>
      <c r="XES25" s="2"/>
      <c r="XET25" s="2"/>
      <c r="XEU25" s="2"/>
      <c r="XEV25" s="2"/>
      <c r="XEW25" s="2"/>
      <c r="XEX25" s="2"/>
      <c r="XEY25" s="2"/>
      <c r="XEZ25" s="2"/>
      <c r="XFA25" s="2"/>
      <c r="XFB25" s="2"/>
      <c r="XFC25" s="2"/>
    </row>
    <row r="26" s="1" customFormat="1" ht="27.75" spans="1:16383">
      <c r="A26" s="12"/>
      <c r="B26" s="17"/>
      <c r="C26" s="12"/>
      <c r="D26" s="15">
        <v>7</v>
      </c>
      <c r="E26" s="16" t="s">
        <v>72</v>
      </c>
      <c r="F26" s="15" t="s">
        <v>55</v>
      </c>
      <c r="G26" s="29" t="s">
        <v>73</v>
      </c>
      <c r="H26" s="28" t="s">
        <v>74</v>
      </c>
      <c r="I26" s="35">
        <v>2735.28</v>
      </c>
      <c r="J26" s="36">
        <v>21</v>
      </c>
      <c r="K26" s="36">
        <v>10</v>
      </c>
      <c r="L26" s="36">
        <f t="shared" ref="L26:N26" si="4">SUM(L27:L29)</f>
        <v>1221.5</v>
      </c>
      <c r="M26" s="36">
        <f t="shared" si="4"/>
        <v>40.2</v>
      </c>
      <c r="N26" s="36">
        <f t="shared" si="4"/>
        <v>64.81</v>
      </c>
      <c r="O26" s="41"/>
      <c r="P26" s="38">
        <v>45991</v>
      </c>
      <c r="Q26" s="38">
        <v>46203</v>
      </c>
      <c r="R26" s="14" t="s">
        <v>75</v>
      </c>
      <c r="S26" s="14" t="s">
        <v>76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  <c r="XEF26" s="2"/>
      <c r="XEG26" s="2"/>
      <c r="XEH26" s="2"/>
      <c r="XEI26" s="2"/>
      <c r="XEJ26" s="2"/>
      <c r="XEK26" s="2"/>
      <c r="XEL26" s="2"/>
      <c r="XEM26" s="2"/>
      <c r="XEN26" s="2"/>
      <c r="XEO26" s="2"/>
      <c r="XEP26" s="2"/>
      <c r="XEQ26" s="2"/>
      <c r="XER26" s="2"/>
      <c r="XES26" s="2"/>
      <c r="XET26" s="2"/>
      <c r="XEU26" s="2"/>
      <c r="XEV26" s="2"/>
      <c r="XEW26" s="2"/>
      <c r="XEX26" s="2"/>
      <c r="XEY26" s="2"/>
      <c r="XEZ26" s="2"/>
      <c r="XFA26" s="2"/>
      <c r="XFB26" s="2"/>
      <c r="XFC26" s="2"/>
    </row>
    <row r="27" s="1" customFormat="1" spans="1:16383">
      <c r="A27" s="12"/>
      <c r="B27" s="17"/>
      <c r="C27" s="12"/>
      <c r="D27" s="18">
        <v>7.1</v>
      </c>
      <c r="E27" s="19" t="s">
        <v>77</v>
      </c>
      <c r="F27" s="18" t="s">
        <v>55</v>
      </c>
      <c r="G27" s="17"/>
      <c r="H27" s="12"/>
      <c r="I27" s="39">
        <v>1017</v>
      </c>
      <c r="J27" s="40"/>
      <c r="K27" s="40">
        <v>10</v>
      </c>
      <c r="L27" s="40">
        <v>300.09</v>
      </c>
      <c r="M27" s="40">
        <v>10.84</v>
      </c>
      <c r="N27" s="40">
        <v>0</v>
      </c>
      <c r="O27" s="41"/>
      <c r="P27" s="42"/>
      <c r="Q27" s="42"/>
      <c r="R27" s="21"/>
      <c r="S27" s="21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  <c r="XEF27" s="2"/>
      <c r="XEG27" s="2"/>
      <c r="XEH27" s="2"/>
      <c r="XEI27" s="2"/>
      <c r="XEJ27" s="2"/>
      <c r="XEK27" s="2"/>
      <c r="XEL27" s="2"/>
      <c r="XEM27" s="2"/>
      <c r="XEN27" s="2"/>
      <c r="XEO27" s="2"/>
      <c r="XEP27" s="2"/>
      <c r="XEQ27" s="2"/>
      <c r="XER27" s="2"/>
      <c r="XES27" s="2"/>
      <c r="XET27" s="2"/>
      <c r="XEU27" s="2"/>
      <c r="XEV27" s="2"/>
      <c r="XEW27" s="2"/>
      <c r="XEX27" s="2"/>
      <c r="XEY27" s="2"/>
      <c r="XEZ27" s="2"/>
      <c r="XFA27" s="2"/>
      <c r="XFB27" s="2"/>
      <c r="XFC27" s="2"/>
    </row>
    <row r="28" s="1" customFormat="1" spans="1:16383">
      <c r="A28" s="12"/>
      <c r="B28" s="17"/>
      <c r="C28" s="12"/>
      <c r="D28" s="18">
        <v>7.2</v>
      </c>
      <c r="E28" s="19" t="s">
        <v>78</v>
      </c>
      <c r="F28" s="18" t="s">
        <v>55</v>
      </c>
      <c r="G28" s="17"/>
      <c r="H28" s="12"/>
      <c r="I28" s="39">
        <v>1680.28</v>
      </c>
      <c r="J28" s="40">
        <v>20.88</v>
      </c>
      <c r="K28" s="40"/>
      <c r="L28" s="40">
        <v>906.65</v>
      </c>
      <c r="M28" s="40">
        <v>28.92</v>
      </c>
      <c r="N28" s="40">
        <v>64.81</v>
      </c>
      <c r="O28" s="41"/>
      <c r="P28" s="42"/>
      <c r="Q28" s="42"/>
      <c r="R28" s="21"/>
      <c r="S28" s="21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  <c r="XEF28" s="2"/>
      <c r="XEG28" s="2"/>
      <c r="XEH28" s="2"/>
      <c r="XEI28" s="2"/>
      <c r="XEJ28" s="2"/>
      <c r="XEK28" s="2"/>
      <c r="XEL28" s="2"/>
      <c r="XEM28" s="2"/>
      <c r="XEN28" s="2"/>
      <c r="XEO28" s="2"/>
      <c r="XEP28" s="2"/>
      <c r="XEQ28" s="2"/>
      <c r="XER28" s="2"/>
      <c r="XES28" s="2"/>
      <c r="XET28" s="2"/>
      <c r="XEU28" s="2"/>
      <c r="XEV28" s="2"/>
      <c r="XEW28" s="2"/>
      <c r="XEX28" s="2"/>
      <c r="XEY28" s="2"/>
      <c r="XEZ28" s="2"/>
      <c r="XFA28" s="2"/>
      <c r="XFB28" s="2"/>
      <c r="XFC28" s="2"/>
    </row>
    <row r="29" s="1" customFormat="1" spans="1:16383">
      <c r="A29" s="25"/>
      <c r="B29" s="24"/>
      <c r="C29" s="25"/>
      <c r="D29" s="18">
        <v>7.3</v>
      </c>
      <c r="E29" s="19" t="s">
        <v>79</v>
      </c>
      <c r="F29" s="18" t="s">
        <v>55</v>
      </c>
      <c r="G29" s="24"/>
      <c r="H29" s="25"/>
      <c r="I29" s="39">
        <v>38</v>
      </c>
      <c r="J29" s="40">
        <v>0.12</v>
      </c>
      <c r="K29" s="40"/>
      <c r="L29" s="40">
        <v>14.76</v>
      </c>
      <c r="M29" s="40">
        <v>0.44</v>
      </c>
      <c r="N29" s="40">
        <v>0</v>
      </c>
      <c r="O29" s="44"/>
      <c r="P29" s="43"/>
      <c r="Q29" s="43"/>
      <c r="R29" s="23"/>
      <c r="S29" s="23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  <c r="XEF29" s="2"/>
      <c r="XEG29" s="2"/>
      <c r="XEH29" s="2"/>
      <c r="XEI29" s="2"/>
      <c r="XEJ29" s="2"/>
      <c r="XEK29" s="2"/>
      <c r="XEL29" s="2"/>
      <c r="XEM29" s="2"/>
      <c r="XEN29" s="2"/>
      <c r="XEO29" s="2"/>
      <c r="XEP29" s="2"/>
      <c r="XEQ29" s="2"/>
      <c r="XER29" s="2"/>
      <c r="XES29" s="2"/>
      <c r="XET29" s="2"/>
      <c r="XEU29" s="2"/>
      <c r="XEV29" s="2"/>
      <c r="XEW29" s="2"/>
      <c r="XEX29" s="2"/>
      <c r="XEY29" s="2"/>
      <c r="XEZ29" s="2"/>
      <c r="XFA29" s="2"/>
      <c r="XFB29" s="2"/>
      <c r="XFC29" s="2"/>
    </row>
    <row r="30" s="1" customFormat="1" spans="1:16383">
      <c r="A30" s="28" t="s">
        <v>80</v>
      </c>
      <c r="B30" s="13" t="s">
        <v>81</v>
      </c>
      <c r="C30" s="14" t="s">
        <v>82</v>
      </c>
      <c r="D30" s="15">
        <v>8</v>
      </c>
      <c r="E30" s="26" t="s">
        <v>83</v>
      </c>
      <c r="F30" s="15" t="s">
        <v>84</v>
      </c>
      <c r="G30" s="14" t="s">
        <v>85</v>
      </c>
      <c r="H30" s="14" t="s">
        <v>86</v>
      </c>
      <c r="I30" s="36">
        <v>3696.508742</v>
      </c>
      <c r="J30" s="36">
        <v>25.43</v>
      </c>
      <c r="K30" s="36">
        <v>1</v>
      </c>
      <c r="L30" s="36">
        <v>1738.27</v>
      </c>
      <c r="M30" s="36">
        <v>47.21</v>
      </c>
      <c r="N30" s="36">
        <v>96.27</v>
      </c>
      <c r="O30" s="46">
        <f>L30+L35</f>
        <v>2737.1</v>
      </c>
      <c r="P30" s="47">
        <v>46074</v>
      </c>
      <c r="Q30" s="47">
        <v>46264</v>
      </c>
      <c r="R30" s="28" t="s">
        <v>87</v>
      </c>
      <c r="S30" s="14" t="s">
        <v>39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  <c r="XEF30" s="2"/>
      <c r="XEG30" s="2"/>
      <c r="XEH30" s="2"/>
      <c r="XEI30" s="2"/>
      <c r="XEJ30" s="2"/>
      <c r="XEK30" s="2"/>
      <c r="XEL30" s="2"/>
      <c r="XEM30" s="2"/>
      <c r="XEN30" s="2"/>
      <c r="XEO30" s="2"/>
      <c r="XEP30" s="2"/>
      <c r="XEQ30" s="2"/>
      <c r="XER30" s="2"/>
      <c r="XES30" s="2"/>
      <c r="XET30" s="2"/>
      <c r="XEU30" s="2"/>
      <c r="XEV30" s="2"/>
      <c r="XEW30" s="2"/>
      <c r="XEX30" s="2"/>
      <c r="XEY30" s="2"/>
      <c r="XEZ30" s="2"/>
      <c r="XFA30" s="2"/>
      <c r="XFB30" s="2"/>
      <c r="XFC30" s="2"/>
    </row>
    <row r="31" s="1" customFormat="1" spans="1:16383">
      <c r="A31" s="12"/>
      <c r="B31" s="17"/>
      <c r="C31" s="12"/>
      <c r="D31" s="18">
        <v>8.1</v>
      </c>
      <c r="E31" s="18" t="s">
        <v>88</v>
      </c>
      <c r="F31" s="18" t="s">
        <v>84</v>
      </c>
      <c r="G31" s="12"/>
      <c r="H31" s="12"/>
      <c r="I31" s="40">
        <v>1700.41326</v>
      </c>
      <c r="J31" s="40" t="s">
        <v>62</v>
      </c>
      <c r="K31" s="40">
        <v>1</v>
      </c>
      <c r="L31" s="40">
        <v>653.42</v>
      </c>
      <c r="M31" s="40">
        <v>14.35</v>
      </c>
      <c r="N31" s="40"/>
      <c r="O31" s="48"/>
      <c r="P31" s="49"/>
      <c r="Q31" s="49"/>
      <c r="R31" s="12"/>
      <c r="S31" s="1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  <c r="XEF31" s="2"/>
      <c r="XEG31" s="2"/>
      <c r="XEH31" s="2"/>
      <c r="XEI31" s="2"/>
      <c r="XEJ31" s="2"/>
      <c r="XEK31" s="2"/>
      <c r="XEL31" s="2"/>
      <c r="XEM31" s="2"/>
      <c r="XEN31" s="2"/>
      <c r="XEO31" s="2"/>
      <c r="XEP31" s="2"/>
      <c r="XEQ31" s="2"/>
      <c r="XER31" s="2"/>
      <c r="XES31" s="2"/>
      <c r="XET31" s="2"/>
      <c r="XEU31" s="2"/>
      <c r="XEV31" s="2"/>
      <c r="XEW31" s="2"/>
      <c r="XEX31" s="2"/>
      <c r="XEY31" s="2"/>
      <c r="XEZ31" s="2"/>
      <c r="XFA31" s="2"/>
      <c r="XFB31" s="2"/>
      <c r="XFC31" s="2"/>
    </row>
    <row r="32" s="1" customFormat="1" spans="1:16383">
      <c r="A32" s="12"/>
      <c r="B32" s="17"/>
      <c r="C32" s="12"/>
      <c r="D32" s="18">
        <v>8.2</v>
      </c>
      <c r="E32" s="18" t="s">
        <v>89</v>
      </c>
      <c r="F32" s="18" t="s">
        <v>84</v>
      </c>
      <c r="G32" s="12"/>
      <c r="H32" s="12"/>
      <c r="I32" s="40">
        <v>108.706085</v>
      </c>
      <c r="J32" s="40" t="s">
        <v>62</v>
      </c>
      <c r="K32" s="40"/>
      <c r="L32" s="40">
        <v>26.84</v>
      </c>
      <c r="M32" s="40">
        <v>1.12</v>
      </c>
      <c r="N32" s="40"/>
      <c r="O32" s="48"/>
      <c r="P32" s="49"/>
      <c r="Q32" s="49"/>
      <c r="R32" s="12"/>
      <c r="S32" s="1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  <c r="XEF32" s="2"/>
      <c r="XEG32" s="2"/>
      <c r="XEH32" s="2"/>
      <c r="XEI32" s="2"/>
      <c r="XEJ32" s="2"/>
      <c r="XEK32" s="2"/>
      <c r="XEL32" s="2"/>
      <c r="XEM32" s="2"/>
      <c r="XEN32" s="2"/>
      <c r="XEO32" s="2"/>
      <c r="XEP32" s="2"/>
      <c r="XEQ32" s="2"/>
      <c r="XER32" s="2"/>
      <c r="XES32" s="2"/>
      <c r="XET32" s="2"/>
      <c r="XEU32" s="2"/>
      <c r="XEV32" s="2"/>
      <c r="XEW32" s="2"/>
      <c r="XEX32" s="2"/>
      <c r="XEY32" s="2"/>
      <c r="XEZ32" s="2"/>
      <c r="XFA32" s="2"/>
      <c r="XFB32" s="2"/>
      <c r="XFC32" s="2"/>
    </row>
    <row r="33" s="1" customFormat="1" spans="1:16383">
      <c r="A33" s="12"/>
      <c r="B33" s="17"/>
      <c r="C33" s="12"/>
      <c r="D33" s="18">
        <v>8.3</v>
      </c>
      <c r="E33" s="18" t="s">
        <v>90</v>
      </c>
      <c r="F33" s="18" t="s">
        <v>84</v>
      </c>
      <c r="G33" s="12"/>
      <c r="H33" s="12"/>
      <c r="I33" s="40">
        <v>1210.979048</v>
      </c>
      <c r="J33" s="40">
        <v>16.731</v>
      </c>
      <c r="K33" s="40"/>
      <c r="L33" s="40">
        <v>691.74</v>
      </c>
      <c r="M33" s="40">
        <v>20.35</v>
      </c>
      <c r="N33" s="40">
        <v>58.18</v>
      </c>
      <c r="O33" s="48"/>
      <c r="P33" s="49"/>
      <c r="Q33" s="49"/>
      <c r="R33" s="12"/>
      <c r="S33" s="1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  <c r="XEF33" s="2"/>
      <c r="XEG33" s="2"/>
      <c r="XEH33" s="2"/>
      <c r="XEI33" s="2"/>
      <c r="XEJ33" s="2"/>
      <c r="XEK33" s="2"/>
      <c r="XEL33" s="2"/>
      <c r="XEM33" s="2"/>
      <c r="XEN33" s="2"/>
      <c r="XEO33" s="2"/>
      <c r="XEP33" s="2"/>
      <c r="XEQ33" s="2"/>
      <c r="XER33" s="2"/>
      <c r="XES33" s="2"/>
      <c r="XET33" s="2"/>
      <c r="XEU33" s="2"/>
      <c r="XEV33" s="2"/>
      <c r="XEW33" s="2"/>
      <c r="XEX33" s="2"/>
      <c r="XEY33" s="2"/>
      <c r="XEZ33" s="2"/>
      <c r="XFA33" s="2"/>
      <c r="XFB33" s="2"/>
      <c r="XFC33" s="2"/>
    </row>
    <row r="34" s="1" customFormat="1" spans="1:16383">
      <c r="A34" s="12"/>
      <c r="B34" s="17"/>
      <c r="C34" s="12"/>
      <c r="D34" s="18">
        <v>8.4</v>
      </c>
      <c r="E34" s="18" t="s">
        <v>91</v>
      </c>
      <c r="F34" s="18" t="s">
        <v>84</v>
      </c>
      <c r="G34" s="25"/>
      <c r="H34" s="25"/>
      <c r="I34" s="40">
        <v>676.410349</v>
      </c>
      <c r="J34" s="40">
        <v>8.699</v>
      </c>
      <c r="K34" s="40"/>
      <c r="L34" s="40">
        <v>366.27</v>
      </c>
      <c r="M34" s="40">
        <v>11.39</v>
      </c>
      <c r="N34" s="40">
        <v>38.09</v>
      </c>
      <c r="O34" s="48"/>
      <c r="P34" s="50"/>
      <c r="Q34" s="50"/>
      <c r="R34" s="25"/>
      <c r="S34" s="25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  <c r="XEF34" s="2"/>
      <c r="XEG34" s="2"/>
      <c r="XEH34" s="2"/>
      <c r="XEI34" s="2"/>
      <c r="XEJ34" s="2"/>
      <c r="XEK34" s="2"/>
      <c r="XEL34" s="2"/>
      <c r="XEM34" s="2"/>
      <c r="XEN34" s="2"/>
      <c r="XEO34" s="2"/>
      <c r="XEP34" s="2"/>
      <c r="XEQ34" s="2"/>
      <c r="XER34" s="2"/>
      <c r="XES34" s="2"/>
      <c r="XET34" s="2"/>
      <c r="XEU34" s="2"/>
      <c r="XEV34" s="2"/>
      <c r="XEW34" s="2"/>
      <c r="XEX34" s="2"/>
      <c r="XEY34" s="2"/>
      <c r="XEZ34" s="2"/>
      <c r="XFA34" s="2"/>
      <c r="XFB34" s="2"/>
      <c r="XFC34" s="2"/>
    </row>
    <row r="35" s="1" customFormat="1" spans="1:16383">
      <c r="A35" s="12"/>
      <c r="B35" s="17"/>
      <c r="C35" s="12"/>
      <c r="D35" s="15">
        <v>9</v>
      </c>
      <c r="E35" s="26" t="s">
        <v>92</v>
      </c>
      <c r="F35" s="15" t="s">
        <v>84</v>
      </c>
      <c r="G35" s="14" t="s">
        <v>85</v>
      </c>
      <c r="H35" s="14" t="s">
        <v>93</v>
      </c>
      <c r="I35" s="36">
        <v>2341.682166</v>
      </c>
      <c r="J35" s="36">
        <v>18.366</v>
      </c>
      <c r="K35" s="36"/>
      <c r="L35" s="36">
        <v>998.83</v>
      </c>
      <c r="M35" s="36">
        <v>33.85</v>
      </c>
      <c r="N35" s="36">
        <v>60.9</v>
      </c>
      <c r="O35" s="48"/>
      <c r="P35" s="47">
        <v>46142</v>
      </c>
      <c r="Q35" s="47">
        <v>46264</v>
      </c>
      <c r="R35" s="14" t="s">
        <v>94</v>
      </c>
      <c r="S35" s="14" t="s">
        <v>39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  <c r="XEF35" s="2"/>
      <c r="XEG35" s="2"/>
      <c r="XEH35" s="2"/>
      <c r="XEI35" s="2"/>
      <c r="XEJ35" s="2"/>
      <c r="XEK35" s="2"/>
      <c r="XEL35" s="2"/>
      <c r="XEM35" s="2"/>
      <c r="XEN35" s="2"/>
      <c r="XEO35" s="2"/>
      <c r="XEP35" s="2"/>
      <c r="XEQ35" s="2"/>
      <c r="XER35" s="2"/>
      <c r="XES35" s="2"/>
      <c r="XET35" s="2"/>
      <c r="XEU35" s="2"/>
      <c r="XEV35" s="2"/>
      <c r="XEW35" s="2"/>
      <c r="XEX35" s="2"/>
      <c r="XEY35" s="2"/>
      <c r="XEZ35" s="2"/>
      <c r="XFA35" s="2"/>
      <c r="XFB35" s="2"/>
      <c r="XFC35" s="2"/>
    </row>
    <row r="36" s="1" customFormat="1" spans="1:16383">
      <c r="A36" s="12"/>
      <c r="B36" s="17"/>
      <c r="C36" s="12"/>
      <c r="D36" s="18">
        <v>9.1</v>
      </c>
      <c r="E36" s="18" t="s">
        <v>95</v>
      </c>
      <c r="F36" s="18" t="s">
        <v>84</v>
      </c>
      <c r="G36" s="12"/>
      <c r="H36" s="12"/>
      <c r="I36" s="40">
        <v>593.382654</v>
      </c>
      <c r="J36" s="40" t="s">
        <v>62</v>
      </c>
      <c r="K36" s="40"/>
      <c r="L36" s="40">
        <v>95.72</v>
      </c>
      <c r="M36" s="40">
        <v>3.7</v>
      </c>
      <c r="N36" s="40"/>
      <c r="O36" s="48"/>
      <c r="P36" s="49"/>
      <c r="Q36" s="49"/>
      <c r="R36" s="21"/>
      <c r="S36" s="1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  <c r="XEF36" s="2"/>
      <c r="XEG36" s="2"/>
      <c r="XEH36" s="2"/>
      <c r="XEI36" s="2"/>
      <c r="XEJ36" s="2"/>
      <c r="XEK36" s="2"/>
      <c r="XEL36" s="2"/>
      <c r="XEM36" s="2"/>
      <c r="XEN36" s="2"/>
      <c r="XEO36" s="2"/>
      <c r="XEP36" s="2"/>
      <c r="XEQ36" s="2"/>
      <c r="XER36" s="2"/>
      <c r="XES36" s="2"/>
      <c r="XET36" s="2"/>
      <c r="XEU36" s="2"/>
      <c r="XEV36" s="2"/>
      <c r="XEW36" s="2"/>
      <c r="XEX36" s="2"/>
      <c r="XEY36" s="2"/>
      <c r="XEZ36" s="2"/>
      <c r="XFA36" s="2"/>
      <c r="XFB36" s="2"/>
      <c r="XFC36" s="2"/>
    </row>
    <row r="37" s="1" customFormat="1" spans="1:16383">
      <c r="A37" s="12"/>
      <c r="B37" s="17"/>
      <c r="C37" s="12"/>
      <c r="D37" s="18">
        <v>9.2</v>
      </c>
      <c r="E37" s="18" t="s">
        <v>96</v>
      </c>
      <c r="F37" s="18" t="s">
        <v>84</v>
      </c>
      <c r="G37" s="12"/>
      <c r="H37" s="12"/>
      <c r="I37" s="40">
        <v>221.276628</v>
      </c>
      <c r="J37" s="40" t="s">
        <v>62</v>
      </c>
      <c r="K37" s="40"/>
      <c r="L37" s="40">
        <v>100.18</v>
      </c>
      <c r="M37" s="40">
        <v>4.07</v>
      </c>
      <c r="N37" s="40"/>
      <c r="O37" s="48"/>
      <c r="P37" s="49"/>
      <c r="Q37" s="49"/>
      <c r="R37" s="21"/>
      <c r="S37" s="1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  <c r="XEF37" s="2"/>
      <c r="XEG37" s="2"/>
      <c r="XEH37" s="2"/>
      <c r="XEI37" s="2"/>
      <c r="XEJ37" s="2"/>
      <c r="XEK37" s="2"/>
      <c r="XEL37" s="2"/>
      <c r="XEM37" s="2"/>
      <c r="XEN37" s="2"/>
      <c r="XEO37" s="2"/>
      <c r="XEP37" s="2"/>
      <c r="XEQ37" s="2"/>
      <c r="XER37" s="2"/>
      <c r="XES37" s="2"/>
      <c r="XET37" s="2"/>
      <c r="XEU37" s="2"/>
      <c r="XEV37" s="2"/>
      <c r="XEW37" s="2"/>
      <c r="XEX37" s="2"/>
      <c r="XEY37" s="2"/>
      <c r="XEZ37" s="2"/>
      <c r="XFA37" s="2"/>
      <c r="XFB37" s="2"/>
      <c r="XFC37" s="2"/>
    </row>
    <row r="38" s="1" customFormat="1" spans="1:16383">
      <c r="A38" s="12"/>
      <c r="B38" s="17"/>
      <c r="C38" s="12"/>
      <c r="D38" s="18">
        <v>9.3</v>
      </c>
      <c r="E38" s="18" t="s">
        <v>97</v>
      </c>
      <c r="F38" s="18" t="s">
        <v>84</v>
      </c>
      <c r="G38" s="12"/>
      <c r="H38" s="12"/>
      <c r="I38" s="40">
        <v>1463.358446</v>
      </c>
      <c r="J38" s="40">
        <v>18.241</v>
      </c>
      <c r="K38" s="40"/>
      <c r="L38" s="40">
        <v>781.98</v>
      </c>
      <c r="M38" s="40">
        <v>25.42</v>
      </c>
      <c r="N38" s="40">
        <v>60.9</v>
      </c>
      <c r="O38" s="48"/>
      <c r="P38" s="49"/>
      <c r="Q38" s="49"/>
      <c r="R38" s="21"/>
      <c r="S38" s="1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  <c r="XEF38" s="2"/>
      <c r="XEG38" s="2"/>
      <c r="XEH38" s="2"/>
      <c r="XEI38" s="2"/>
      <c r="XEJ38" s="2"/>
      <c r="XEK38" s="2"/>
      <c r="XEL38" s="2"/>
      <c r="XEM38" s="2"/>
      <c r="XEN38" s="2"/>
      <c r="XEO38" s="2"/>
      <c r="XEP38" s="2"/>
      <c r="XEQ38" s="2"/>
      <c r="XER38" s="2"/>
      <c r="XES38" s="2"/>
      <c r="XET38" s="2"/>
      <c r="XEU38" s="2"/>
      <c r="XEV38" s="2"/>
      <c r="XEW38" s="2"/>
      <c r="XEX38" s="2"/>
      <c r="XEY38" s="2"/>
      <c r="XEZ38" s="2"/>
      <c r="XFA38" s="2"/>
      <c r="XFB38" s="2"/>
      <c r="XFC38" s="2"/>
    </row>
    <row r="39" s="1" customFormat="1" spans="1:16383">
      <c r="A39" s="12"/>
      <c r="B39" s="24"/>
      <c r="C39" s="25"/>
      <c r="D39" s="18">
        <v>9.4</v>
      </c>
      <c r="E39" s="18" t="s">
        <v>98</v>
      </c>
      <c r="F39" s="18" t="s">
        <v>84</v>
      </c>
      <c r="G39" s="25"/>
      <c r="H39" s="25"/>
      <c r="I39" s="40">
        <v>63.664438</v>
      </c>
      <c r="J39" s="40">
        <v>0.125</v>
      </c>
      <c r="K39" s="40"/>
      <c r="L39" s="40">
        <v>20.95</v>
      </c>
      <c r="M39" s="40">
        <v>0.66</v>
      </c>
      <c r="N39" s="40">
        <v>0</v>
      </c>
      <c r="O39" s="51"/>
      <c r="P39" s="50"/>
      <c r="Q39" s="50"/>
      <c r="R39" s="23"/>
      <c r="S39" s="25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  <c r="XEF39" s="2"/>
      <c r="XEG39" s="2"/>
      <c r="XEH39" s="2"/>
      <c r="XEI39" s="2"/>
      <c r="XEJ39" s="2"/>
      <c r="XEK39" s="2"/>
      <c r="XEL39" s="2"/>
      <c r="XEM39" s="2"/>
      <c r="XEN39" s="2"/>
      <c r="XEO39" s="2"/>
      <c r="XEP39" s="2"/>
      <c r="XEQ39" s="2"/>
      <c r="XER39" s="2"/>
      <c r="XES39" s="2"/>
      <c r="XET39" s="2"/>
      <c r="XEU39" s="2"/>
      <c r="XEV39" s="2"/>
      <c r="XEW39" s="2"/>
      <c r="XEX39" s="2"/>
      <c r="XEY39" s="2"/>
      <c r="XEZ39" s="2"/>
      <c r="XFA39" s="2"/>
      <c r="XFB39" s="2"/>
      <c r="XFC39" s="2"/>
    </row>
    <row r="40" s="1" customFormat="1" spans="1:16383">
      <c r="A40" s="12"/>
      <c r="B40" s="13" t="s">
        <v>99</v>
      </c>
      <c r="C40" s="14" t="s">
        <v>100</v>
      </c>
      <c r="D40" s="15">
        <v>10</v>
      </c>
      <c r="E40" s="16" t="s">
        <v>101</v>
      </c>
      <c r="F40" s="15" t="s">
        <v>84</v>
      </c>
      <c r="G40" s="13" t="s">
        <v>85</v>
      </c>
      <c r="H40" s="14" t="s">
        <v>102</v>
      </c>
      <c r="I40" s="35">
        <v>4751</v>
      </c>
      <c r="J40" s="36">
        <v>42.041</v>
      </c>
      <c r="K40" s="36"/>
      <c r="L40" s="36">
        <f t="shared" ref="L40:N40" si="5">SUM(L41:L45)</f>
        <v>2493.61</v>
      </c>
      <c r="M40" s="36">
        <f t="shared" si="5"/>
        <v>83.92</v>
      </c>
      <c r="N40" s="36">
        <f t="shared" si="5"/>
        <v>160.52</v>
      </c>
      <c r="O40" s="37">
        <f>L40</f>
        <v>2493.61</v>
      </c>
      <c r="P40" s="38">
        <v>46022</v>
      </c>
      <c r="Q40" s="38">
        <v>46244</v>
      </c>
      <c r="R40" s="14" t="s">
        <v>103</v>
      </c>
      <c r="S40" s="14" t="s">
        <v>39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  <c r="XEF40" s="2"/>
      <c r="XEG40" s="2"/>
      <c r="XEH40" s="2"/>
      <c r="XEI40" s="2"/>
      <c r="XEJ40" s="2"/>
      <c r="XEK40" s="2"/>
      <c r="XEL40" s="2"/>
      <c r="XEM40" s="2"/>
      <c r="XEN40" s="2"/>
      <c r="XEO40" s="2"/>
      <c r="XEP40" s="2"/>
      <c r="XEQ40" s="2"/>
      <c r="XER40" s="2"/>
      <c r="XES40" s="2"/>
      <c r="XET40" s="2"/>
      <c r="XEU40" s="2"/>
      <c r="XEV40" s="2"/>
      <c r="XEW40" s="2"/>
      <c r="XEX40" s="2"/>
      <c r="XEY40" s="2"/>
      <c r="XEZ40" s="2"/>
      <c r="XFA40" s="2"/>
      <c r="XFB40" s="2"/>
      <c r="XFC40" s="2"/>
    </row>
    <row r="41" s="1" customFormat="1" spans="1:16383">
      <c r="A41" s="12"/>
      <c r="B41" s="17"/>
      <c r="C41" s="12"/>
      <c r="D41" s="18">
        <v>10.1</v>
      </c>
      <c r="E41" s="19" t="s">
        <v>104</v>
      </c>
      <c r="F41" s="18" t="s">
        <v>55</v>
      </c>
      <c r="G41" s="20"/>
      <c r="H41" s="21"/>
      <c r="I41" s="39">
        <v>81</v>
      </c>
      <c r="J41" s="40"/>
      <c r="K41" s="40"/>
      <c r="L41" s="40">
        <v>19.79</v>
      </c>
      <c r="M41" s="40">
        <v>0.6</v>
      </c>
      <c r="N41" s="40"/>
      <c r="O41" s="41"/>
      <c r="P41" s="42"/>
      <c r="Q41" s="42"/>
      <c r="R41" s="21"/>
      <c r="S41" s="2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  <c r="XEF41" s="2"/>
      <c r="XEG41" s="2"/>
      <c r="XEH41" s="2"/>
      <c r="XEI41" s="2"/>
      <c r="XEJ41" s="2"/>
      <c r="XEK41" s="2"/>
      <c r="XEL41" s="2"/>
      <c r="XEM41" s="2"/>
      <c r="XEN41" s="2"/>
      <c r="XEO41" s="2"/>
      <c r="XEP41" s="2"/>
      <c r="XEQ41" s="2"/>
      <c r="XER41" s="2"/>
      <c r="XES41" s="2"/>
      <c r="XET41" s="2"/>
      <c r="XEU41" s="2"/>
      <c r="XEV41" s="2"/>
      <c r="XEW41" s="2"/>
      <c r="XEX41" s="2"/>
      <c r="XEY41" s="2"/>
      <c r="XEZ41" s="2"/>
      <c r="XFA41" s="2"/>
      <c r="XFB41" s="2"/>
      <c r="XFC41" s="2"/>
    </row>
    <row r="42" s="1" customFormat="1" spans="1:16383">
      <c r="A42" s="12"/>
      <c r="B42" s="17"/>
      <c r="C42" s="12"/>
      <c r="D42" s="18">
        <v>10.2</v>
      </c>
      <c r="E42" s="19" t="s">
        <v>105</v>
      </c>
      <c r="F42" s="18" t="s">
        <v>55</v>
      </c>
      <c r="G42" s="20"/>
      <c r="H42" s="21"/>
      <c r="I42" s="39">
        <v>132</v>
      </c>
      <c r="J42" s="40"/>
      <c r="K42" s="40"/>
      <c r="L42" s="40">
        <v>37.58</v>
      </c>
      <c r="M42" s="40">
        <v>1.24</v>
      </c>
      <c r="N42" s="40"/>
      <c r="O42" s="41"/>
      <c r="P42" s="42"/>
      <c r="Q42" s="42"/>
      <c r="R42" s="21"/>
      <c r="S42" s="2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  <c r="XEU42" s="2"/>
      <c r="XEV42" s="2"/>
      <c r="XEW42" s="2"/>
      <c r="XEX42" s="2"/>
      <c r="XEY42" s="2"/>
      <c r="XEZ42" s="2"/>
      <c r="XFA42" s="2"/>
      <c r="XFB42" s="2"/>
      <c r="XFC42" s="2"/>
    </row>
    <row r="43" s="1" customFormat="1" spans="1:16383">
      <c r="A43" s="12"/>
      <c r="B43" s="17"/>
      <c r="C43" s="12"/>
      <c r="D43" s="18">
        <v>10.3</v>
      </c>
      <c r="E43" s="19" t="s">
        <v>106</v>
      </c>
      <c r="F43" s="18" t="s">
        <v>55</v>
      </c>
      <c r="G43" s="20"/>
      <c r="H43" s="21"/>
      <c r="I43" s="39">
        <v>2038</v>
      </c>
      <c r="J43" s="40">
        <v>16.321</v>
      </c>
      <c r="K43" s="40"/>
      <c r="L43" s="40">
        <v>1042.6</v>
      </c>
      <c r="M43" s="40">
        <v>38.18</v>
      </c>
      <c r="N43" s="40">
        <v>72.67</v>
      </c>
      <c r="O43" s="41"/>
      <c r="P43" s="42"/>
      <c r="Q43" s="42"/>
      <c r="R43" s="21"/>
      <c r="S43" s="2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  <c r="XEU43" s="2"/>
      <c r="XEV43" s="2"/>
      <c r="XEW43" s="2"/>
      <c r="XEX43" s="2"/>
      <c r="XEY43" s="2"/>
      <c r="XEZ43" s="2"/>
      <c r="XFA43" s="2"/>
      <c r="XFB43" s="2"/>
      <c r="XFC43" s="2"/>
    </row>
    <row r="44" s="1" customFormat="1" spans="1:16383">
      <c r="A44" s="12"/>
      <c r="B44" s="17"/>
      <c r="C44" s="12"/>
      <c r="D44" s="18">
        <v>10.4</v>
      </c>
      <c r="E44" s="19" t="s">
        <v>107</v>
      </c>
      <c r="F44" s="18" t="s">
        <v>55</v>
      </c>
      <c r="G44" s="20"/>
      <c r="H44" s="21"/>
      <c r="I44" s="39">
        <v>2282</v>
      </c>
      <c r="J44" s="40">
        <v>25.19</v>
      </c>
      <c r="K44" s="40"/>
      <c r="L44" s="40">
        <v>1263.88</v>
      </c>
      <c r="M44" s="40">
        <v>40.06</v>
      </c>
      <c r="N44" s="40">
        <v>87.85</v>
      </c>
      <c r="O44" s="41"/>
      <c r="P44" s="42"/>
      <c r="Q44" s="42"/>
      <c r="R44" s="21"/>
      <c r="S44" s="2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  <c r="XEU44" s="2"/>
      <c r="XEV44" s="2"/>
      <c r="XEW44" s="2"/>
      <c r="XEX44" s="2"/>
      <c r="XEY44" s="2"/>
      <c r="XEZ44" s="2"/>
      <c r="XFA44" s="2"/>
      <c r="XFB44" s="2"/>
      <c r="XFC44" s="2"/>
    </row>
    <row r="45" s="1" customFormat="1" spans="1:16383">
      <c r="A45" s="25"/>
      <c r="B45" s="24"/>
      <c r="C45" s="25"/>
      <c r="D45" s="18">
        <v>10.5</v>
      </c>
      <c r="E45" s="19" t="s">
        <v>108</v>
      </c>
      <c r="F45" s="18" t="s">
        <v>55</v>
      </c>
      <c r="G45" s="22"/>
      <c r="H45" s="23"/>
      <c r="I45" s="39">
        <v>218</v>
      </c>
      <c r="J45" s="40">
        <v>0.53</v>
      </c>
      <c r="K45" s="40"/>
      <c r="L45" s="40">
        <v>129.76</v>
      </c>
      <c r="M45" s="40">
        <v>3.84</v>
      </c>
      <c r="N45" s="40"/>
      <c r="O45" s="44"/>
      <c r="P45" s="43"/>
      <c r="Q45" s="43"/>
      <c r="R45" s="23"/>
      <c r="S45" s="23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  <c r="XEU45" s="2"/>
      <c r="XEV45" s="2"/>
      <c r="XEW45" s="2"/>
      <c r="XEX45" s="2"/>
      <c r="XEY45" s="2"/>
      <c r="XEZ45" s="2"/>
      <c r="XFA45" s="2"/>
      <c r="XFB45" s="2"/>
      <c r="XFC45" s="2"/>
    </row>
    <row r="51" spans="10:10">
      <c r="J51" s="52"/>
    </row>
  </sheetData>
  <autoFilter ref="A3:S45">
    <extLst/>
  </autoFilter>
  <mergeCells count="87">
    <mergeCell ref="A1:S1"/>
    <mergeCell ref="J2:K2"/>
    <mergeCell ref="P2:Q2"/>
    <mergeCell ref="A2:A3"/>
    <mergeCell ref="A4:A15"/>
    <mergeCell ref="A16:A29"/>
    <mergeCell ref="A30:A45"/>
    <mergeCell ref="B2:B3"/>
    <mergeCell ref="B4:B9"/>
    <mergeCell ref="B10:B15"/>
    <mergeCell ref="B16:B20"/>
    <mergeCell ref="B21:B29"/>
    <mergeCell ref="B30:B39"/>
    <mergeCell ref="B40:B45"/>
    <mergeCell ref="C2:C3"/>
    <mergeCell ref="C4:C9"/>
    <mergeCell ref="C10:C15"/>
    <mergeCell ref="C16:C20"/>
    <mergeCell ref="C21:C29"/>
    <mergeCell ref="C30:C39"/>
    <mergeCell ref="C40:C45"/>
    <mergeCell ref="D2:D3"/>
    <mergeCell ref="E2:E3"/>
    <mergeCell ref="F2:F3"/>
    <mergeCell ref="G2:G3"/>
    <mergeCell ref="G4:G8"/>
    <mergeCell ref="G11:G15"/>
    <mergeCell ref="G16:G20"/>
    <mergeCell ref="G21:G25"/>
    <mergeCell ref="G26:G29"/>
    <mergeCell ref="G30:G34"/>
    <mergeCell ref="G35:G39"/>
    <mergeCell ref="G40:G45"/>
    <mergeCell ref="H2:H3"/>
    <mergeCell ref="H4:H8"/>
    <mergeCell ref="H11:H15"/>
    <mergeCell ref="H16:H20"/>
    <mergeCell ref="H21:H25"/>
    <mergeCell ref="H26:H29"/>
    <mergeCell ref="H30:H34"/>
    <mergeCell ref="H35:H39"/>
    <mergeCell ref="H40:H45"/>
    <mergeCell ref="I2:I3"/>
    <mergeCell ref="L2:L3"/>
    <mergeCell ref="M2:M3"/>
    <mergeCell ref="N2:N3"/>
    <mergeCell ref="O2:O3"/>
    <mergeCell ref="O4:O9"/>
    <mergeCell ref="O10:O15"/>
    <mergeCell ref="O16:O20"/>
    <mergeCell ref="O21:O29"/>
    <mergeCell ref="O30:O39"/>
    <mergeCell ref="O40:O45"/>
    <mergeCell ref="P4:P8"/>
    <mergeCell ref="P11:P15"/>
    <mergeCell ref="P16:P20"/>
    <mergeCell ref="P21:P25"/>
    <mergeCell ref="P26:P29"/>
    <mergeCell ref="P30:P34"/>
    <mergeCell ref="P35:P39"/>
    <mergeCell ref="P40:P45"/>
    <mergeCell ref="Q4:Q8"/>
    <mergeCell ref="Q11:Q15"/>
    <mergeCell ref="Q16:Q20"/>
    <mergeCell ref="Q21:Q25"/>
    <mergeCell ref="Q26:Q29"/>
    <mergeCell ref="Q30:Q34"/>
    <mergeCell ref="Q35:Q39"/>
    <mergeCell ref="Q40:Q45"/>
    <mergeCell ref="R2:R3"/>
    <mergeCell ref="R4:R8"/>
    <mergeCell ref="R11:R15"/>
    <mergeCell ref="R16:R20"/>
    <mergeCell ref="R21:R25"/>
    <mergeCell ref="R26:R29"/>
    <mergeCell ref="R30:R34"/>
    <mergeCell ref="R35:R39"/>
    <mergeCell ref="R40:R45"/>
    <mergeCell ref="S2:S3"/>
    <mergeCell ref="S4:S8"/>
    <mergeCell ref="S11:S15"/>
    <mergeCell ref="S16:S20"/>
    <mergeCell ref="S21:S25"/>
    <mergeCell ref="S26:S29"/>
    <mergeCell ref="S30:S34"/>
    <mergeCell ref="S35:S39"/>
    <mergeCell ref="S40:S45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王林</cp:lastModifiedBy>
  <dcterms:created xsi:type="dcterms:W3CDTF">2019-03-13T06:33:00Z</dcterms:created>
  <dcterms:modified xsi:type="dcterms:W3CDTF">2025-09-16T02:38:40Z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E54F308DCCC04CB7A622A17DECB6D0D8</vt:lpwstr>
  </property>
</Properties>
</file>